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BPEX\Website\Project Blue\Supply and demand\Industry structure\England abattoir numbers\"/>
    </mc:Choice>
  </mc:AlternateContent>
  <xr:revisionPtr revIDLastSave="0" documentId="13_ncr:1_{00C9991E-ACC8-4616-8B62-BE8EBFC7361B}" xr6:coauthVersionLast="47" xr6:coauthVersionMax="47" xr10:uidLastSave="{00000000-0000-0000-0000-000000000000}"/>
  <bookViews>
    <workbookView xWindow="-110" yWindow="-110" windowWidth="19420" windowHeight="10420" xr2:uid="{00000000-000D-0000-FFFF-FFFF00000000}"/>
  </bookViews>
  <sheets>
    <sheet name="Red meat abattoirs" sheetId="14" r:id="rId1"/>
    <sheet name="England pig abattoirs" sheetId="1" r:id="rId2"/>
    <sheet name="Size profile 2022" sheetId="15" r:id="rId3"/>
    <sheet name="Specialist pig abattoirs 2022" sheetId="16" r:id="rId4"/>
    <sheet name="Charts" sheetId="6" r:id="rId5"/>
    <sheet name="Disclaimer and notes" sheetId="2" r:id="rId6"/>
  </sheets>
  <externalReferences>
    <externalReference r:id="rId7"/>
  </externalReferences>
  <definedNames>
    <definedName name="b">#REF!</definedName>
    <definedName name="CR_Export_Quarterly_Prices" localSheetId="2">#REF!</definedName>
    <definedName name="CR_Export_Quarterly_Prices" localSheetId="3">#REF!</definedName>
    <definedName name="CR_Export_Quarterly_Prices">#REF!</definedName>
    <definedName name="CR_Export_Weekly_Prices" localSheetId="2">#REF!</definedName>
    <definedName name="CR_Export_Weekly_Prices" localSheetId="3">#REF!</definedName>
    <definedName name="CR_Export_Weekly_Prices">#REF!</definedName>
    <definedName name="CR_Export_Yearly_Prices" localSheetId="2">#REF!</definedName>
    <definedName name="CR_Export_Yearly_Prices" localSheetId="3">#REF!</definedName>
    <definedName name="CR_Export_Yearly_Prices">#REF!</definedName>
    <definedName name="Month">[1]Lookups!$A$1:$A$12</definedName>
    <definedName name="Year">[1]Lookups!$C$1:$C$12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6" l="1"/>
  <c r="E9" i="16"/>
  <c r="E8" i="16"/>
  <c r="E12" i="15"/>
  <c r="E7" i="15"/>
  <c r="D12" i="15"/>
  <c r="C12" i="15"/>
</calcChain>
</file>

<file path=xl/sharedStrings.xml><?xml version="1.0" encoding="utf-8"?>
<sst xmlns="http://schemas.openxmlformats.org/spreadsheetml/2006/main" count="66" uniqueCount="51">
  <si>
    <t>Disclaimer</t>
  </si>
  <si>
    <t>Contact us</t>
  </si>
  <si>
    <t>Agriculture and Horticulture Development Board 
Stoneleigh Park 
Kenilworth 
Warwickshire 
CV8 2TL</t>
  </si>
  <si>
    <t>Telephone</t>
  </si>
  <si>
    <t>Email</t>
  </si>
  <si>
    <t>Website</t>
  </si>
  <si>
    <t>ahdb.org.uk</t>
  </si>
  <si>
    <t>Notes</t>
  </si>
  <si>
    <t>Head office address</t>
  </si>
  <si>
    <t>England pig abattoirs</t>
  </si>
  <si>
    <t>Average annual throughput (head)</t>
  </si>
  <si>
    <t>Size group (head)</t>
  </si>
  <si>
    <t>Number of abattoirs</t>
  </si>
  <si>
    <t>Total throughput (head)</t>
  </si>
  <si>
    <t>Average throughput (head)</t>
  </si>
  <si>
    <t>Share of throughput (%)</t>
  </si>
  <si>
    <t>1-10,000</t>
  </si>
  <si>
    <t>10,001-30,000</t>
  </si>
  <si>
    <t>30,001-100,000</t>
  </si>
  <si>
    <t>100,001-500,000</t>
  </si>
  <si>
    <t>&gt; 500,001</t>
  </si>
  <si>
    <t>Total</t>
  </si>
  <si>
    <t xml:space="preserve">Pig abattoir numbers </t>
  </si>
  <si>
    <t>All red meat abattoirs</t>
  </si>
  <si>
    <t>Red meat abattoirs</t>
  </si>
  <si>
    <t>Pig abattoirs</t>
  </si>
  <si>
    <t>Total pig abattoirs</t>
  </si>
  <si>
    <t>Pig slaughterings (000 head)</t>
  </si>
  <si>
    <t>Average throughput (000 head)</t>
  </si>
  <si>
    <t>Specialist pig abattoirs*</t>
  </si>
  <si>
    <t>Source: AHDB</t>
  </si>
  <si>
    <t>Specialist pig abattoirs are defined as plants where 95 per cent of slaughterings are pigs.</t>
  </si>
  <si>
    <t>*Of which specialist pig abattoir numbers</t>
  </si>
  <si>
    <r>
      <t>Source:</t>
    </r>
    <r>
      <rPr>
        <sz val="12"/>
        <color theme="1"/>
        <rFont val="Arial"/>
        <family val="2"/>
      </rPr>
      <t xml:space="preserve"> AHDB </t>
    </r>
  </si>
  <si>
    <t>Data based on abattoirs operating during the calendar year</t>
  </si>
  <si>
    <t>* Abattoirs included in total pig abattoir numbers.</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</si>
  <si>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</si>
  <si>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</si>
  <si>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England red meat abattoirs</t>
  </si>
  <si>
    <t>Size profile of all English pig abattoirs</t>
  </si>
  <si>
    <t>Team</t>
  </si>
  <si>
    <t>Data and Analysis Team</t>
  </si>
  <si>
    <t>econ@ahdb.org.uk</t>
  </si>
  <si>
    <t>024 7647 8847 / 024 7647 8850</t>
  </si>
  <si>
    <t>Size profile of specialist pig abattoirs in England, 2022</t>
  </si>
  <si>
    <t xml:space="preserve"> </t>
  </si>
  <si>
    <t>1-750,000</t>
  </si>
  <si>
    <t>&gt;750,000</t>
  </si>
  <si>
    <t>© Agriculture and Horticulture Development Board 2023. All rights reserved.</t>
  </si>
  <si>
    <r>
      <rPr>
        <b/>
        <sz val="12"/>
        <color theme="1"/>
        <rFont val="Arial"/>
        <family val="2"/>
      </rPr>
      <t>Last updated:</t>
    </r>
    <r>
      <rPr>
        <sz val="12"/>
        <color theme="1"/>
        <rFont val="Arial"/>
        <family val="2"/>
      </rPr>
      <t xml:space="preserve"> 24/04/2023</t>
    </r>
  </si>
  <si>
    <r>
      <rPr>
        <b/>
        <sz val="12"/>
        <color theme="1"/>
        <rFont val="Arial"/>
        <family val="2"/>
      </rPr>
      <t>Last updated:</t>
    </r>
    <r>
      <rPr>
        <sz val="12"/>
        <color theme="1"/>
        <rFont val="Arial"/>
        <family val="2"/>
      </rPr>
      <t xml:space="preserve"> 01/08/2023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</si>
</sst>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400]h:mm:ss\ AM/PM"/>
    <numFmt numFmtId="165" formatCode="_-* #,##0_-;\-* #,##0_-;_-* &quot;-&quot;??_-;_-@_-"/>
    <numFmt numFmtId="166" formatCode="yyyy"/>
    <numFmt numFmtId="167" formatCode="0.0"/>
    <numFmt numFmtId="168" formatCode="#,##0.0"/>
    <numFmt numFmtId="169" formatCode="#,##0.000"/>
  </numFmts>
  <fonts count="38">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Arial"/>
      <family val="2"/>
      <scheme val="minor"/>
    </font>
    <font>
      <sz val="11"/>
      <color theme="1"/>
      <name val="Arial"/>
      <family val="2"/>
      <scheme val="minor"/>
    </font>
    <font>
      <sz val="10"/>
      <color theme="1"/>
      <name val="Arial"/>
      <family val="2"/>
    </font>
    <font>
      <sz val="10"/>
      <color theme="1"/>
      <name val="Arial"/>
      <family val="2"/>
      <scheme val="minor"/>
    </font>
    <font>
      <sz val="10"/>
      <color rgb="FF000000"/>
      <name val="Arial"/>
      <family val="2"/>
    </font>
    <font>
      <u/>
      <sz val="10"/>
      <color theme="10"/>
      <name val="Arial"/>
      <family val="2"/>
      <scheme val="minor"/>
    </font>
    <font>
      <sz val="10"/>
      <name val="Arial"/>
      <family val="2"/>
    </font>
    <font>
      <sz val="11"/>
      <color theme="0"/>
      <name val="Arial"/>
      <family val="2"/>
      <scheme val="minor"/>
    </font>
    <font>
      <b/>
      <sz val="10"/>
      <color theme="0"/>
      <name val="Arial"/>
      <family val="2"/>
      <scheme val="minor"/>
    </font>
    <font>
      <b/>
      <sz val="14"/>
      <color rgb="FF0090D3"/>
      <name val="Arial (Body)_x0000_"/>
    </font>
    <font>
      <sz val="12"/>
      <color theme="1"/>
      <name val="Arial"/>
      <family val="2"/>
    </font>
    <font>
      <b/>
      <sz val="12"/>
      <color theme="1"/>
      <name val="Arial"/>
      <family val="2"/>
    </font>
    <font>
      <sz val="12"/>
      <color theme="1"/>
      <name val="Arial"/>
      <family val="2"/>
      <scheme val="minor"/>
    </font>
    <font>
      <b/>
      <sz val="12"/>
      <color theme="0"/>
      <name val="Arial"/>
      <family val="2"/>
      <scheme val="minor"/>
    </font>
    <font>
      <b/>
      <sz val="12"/>
      <color theme="0"/>
      <name val="Arial"/>
      <family val="2"/>
    </font>
    <font>
      <sz val="12"/>
      <color rgb="FF575756"/>
      <name val="Arial"/>
      <family val="2"/>
      <scheme val="minor"/>
    </font>
    <font>
      <sz val="12"/>
      <name val="Arial"/>
      <family val="2"/>
    </font>
    <font>
      <b/>
      <sz val="16"/>
      <color rgb="FF0090D3"/>
      <name val="Arial (Body)_x0000_"/>
    </font>
    <font>
      <b/>
      <sz val="12"/>
      <color rgb="FF95C11F"/>
      <name val="Arial"/>
      <family val="2"/>
    </font>
    <font>
      <sz val="12"/>
      <color rgb="FF575756"/>
      <name val="Arial"/>
      <family val="2"/>
    </font>
    <font>
      <u/>
      <sz val="12"/>
      <color theme="10"/>
      <name val="Arial"/>
      <family val="2"/>
    </font>
    <font>
      <b/>
      <sz val="12"/>
      <color rgb="FF575756"/>
      <name val="Arial"/>
      <family val="2"/>
    </font>
    <font>
      <b/>
      <sz val="12"/>
      <color rgb="FF575756"/>
      <name val="Arial"/>
      <family val="2"/>
      <scheme val="minor"/>
    </font>
    <font>
      <sz val="10"/>
      <name val="Arial"/>
      <family val="2"/>
    </font>
    <font>
      <sz val="12"/>
      <name val="Perpetua"/>
      <family val="1"/>
    </font>
    <font>
      <sz val="12"/>
      <color indexed="12"/>
      <name val="Arial"/>
      <family val="2"/>
    </font>
    <font>
      <sz val="12"/>
      <name val="Times New Roman"/>
      <family val="1"/>
    </font>
    <font>
      <sz val="12"/>
      <color indexed="8"/>
      <name val="Arial"/>
      <family val="2"/>
    </font>
    <font>
      <b/>
      <sz val="11"/>
      <name val="Arial"/>
      <family val="2"/>
    </font>
    <font>
      <u/>
      <sz val="9"/>
      <color indexed="12"/>
      <name val="Perpetua"/>
      <family val="1"/>
    </font>
    <font>
      <sz val="10"/>
      <color rgb="FF95C11F"/>
      <name val="Arial"/>
      <family val="2"/>
      <scheme val="major"/>
    </font>
    <font>
      <u/>
      <sz val="12"/>
      <color rgb="FF0090D3"/>
      <name val="Arial"/>
      <family val="2"/>
    </font>
    <font>
      <sz val="12"/>
      <color rgb="FF95C11F"/>
      <name val="Arial"/>
      <family val="2"/>
      <scheme val="major"/>
    </font>
  </fonts>
  <fills count="14">
    <fill>
      <patternFill patternType="none"/>
    </fill>
    <fill>
      <patternFill patternType="gray125"/>
    </fill>
    <fill>
      <patternFill patternType="solid">
        <fgColor theme="0"/>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999999"/>
      </patternFill>
    </fill>
    <fill>
      <patternFill patternType="solid">
        <fgColor rgb="FFE9EFFB"/>
        <bgColor indexed="64"/>
      </patternFill>
    </fill>
    <fill>
      <patternFill patternType="solid">
        <fgColor rgb="FFBBDDF5"/>
        <bgColor indexed="64"/>
      </patternFill>
    </fill>
    <fill>
      <patternFill patternType="solid">
        <fgColor indexed="9"/>
        <bgColor indexed="64"/>
      </patternFill>
    </fill>
    <fill>
      <patternFill patternType="solid">
        <fgColor rgb="FF0090D3"/>
        <bgColor indexed="64"/>
      </patternFill>
    </fill>
    <fill>
      <patternFill patternType="solid">
        <fgColor rgb="FF61BAE8"/>
        <bgColor indexed="64"/>
      </patternFill>
    </fill>
    <fill>
      <patternFill patternType="solid">
        <fgColor rgb="FFDFEFFB"/>
        <bgColor indexed="64"/>
      </patternFill>
    </fill>
    <fill>
      <patternFill patternType="solid">
        <fgColor indexed="42"/>
        <bgColor indexed="64"/>
      </patternFill>
    </fill>
  </fills>
  <borders count="9">
    <border>
      <left/>
      <right/>
      <top/>
      <bottom/>
      <diagonal/>
    </border>
    <border>
      <left/>
      <right/>
      <top style="medium">
        <color rgb="FF0082CA"/>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style="thin">
        <color theme="0"/>
      </top>
      <bottom style="thin">
        <color theme="0"/>
      </bottom>
      <diagonal/>
    </border>
    <border>
      <left style="hair">
        <color indexed="64"/>
      </left>
      <right/>
      <top style="hair">
        <color indexed="64"/>
      </top>
      <bottom style="hair">
        <color indexed="64"/>
      </bottom>
      <diagonal/>
    </border>
    <border>
      <left/>
      <right/>
      <top/>
      <bottom style="medium">
        <color rgb="FF0090D4"/>
      </bottom>
      <diagonal/>
    </border>
  </borders>
  <cellStyleXfs count="23">
    <xf numFmtId="0" fontId="0" fillId="0" borderId="0"/>
    <xf numFmtId="0" fontId="6" fillId="0" borderId="0"/>
    <xf numFmtId="4" fontId="8" fillId="0" borderId="0">
      <alignment horizontal="left" vertical="top"/>
    </xf>
    <xf numFmtId="0" fontId="9" fillId="0" borderId="0"/>
    <xf numFmtId="39" fontId="10" fillId="0" borderId="0" applyFill="0" applyBorder="0" applyAlignment="0" applyProtection="0"/>
    <xf numFmtId="0" fontId="12"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3" fillId="6" borderId="2" applyProtection="0">
      <alignment horizontal="center" vertical="center"/>
    </xf>
    <xf numFmtId="43" fontId="11" fillId="0" borderId="0" applyFont="0" applyFill="0" applyBorder="0" applyAlignment="0" applyProtection="0"/>
    <xf numFmtId="0" fontId="28" fillId="0" borderId="0"/>
    <xf numFmtId="0" fontId="29" fillId="0" borderId="0"/>
    <xf numFmtId="0" fontId="29" fillId="0" borderId="0"/>
    <xf numFmtId="0" fontId="31" fillId="0" borderId="0"/>
    <xf numFmtId="9" fontId="28" fillId="0" borderId="0" applyFont="0" applyFill="0" applyBorder="0" applyAlignment="0" applyProtection="0"/>
    <xf numFmtId="43" fontId="28" fillId="0" borderId="0" applyFont="0" applyFill="0" applyBorder="0" applyAlignment="0" applyProtection="0"/>
    <xf numFmtId="0" fontId="29" fillId="0" borderId="0"/>
    <xf numFmtId="0" fontId="33" fillId="13" borderId="7" applyNumberFormat="0" applyFont="0" applyBorder="0" applyAlignment="0">
      <alignment horizontal="left" vertical="center" wrapText="1"/>
    </xf>
    <xf numFmtId="0" fontId="34" fillId="0" borderId="0" applyNumberFormat="0" applyFill="0" applyBorder="0" applyAlignment="0" applyProtection="0">
      <alignment vertical="top"/>
      <protection locked="0"/>
    </xf>
    <xf numFmtId="4" fontId="8" fillId="0" borderId="0">
      <alignment horizontal="left" vertical="top"/>
    </xf>
    <xf numFmtId="0" fontId="35" fillId="0" borderId="0" applyNumberFormat="0" applyFill="0" applyProtection="0">
      <alignment horizontal="left"/>
    </xf>
    <xf numFmtId="39" fontId="10" fillId="0" borderId="0" applyFill="0" applyBorder="0" applyAlignment="0" applyProtection="0"/>
    <xf numFmtId="9" fontId="11" fillId="0" borderId="0" applyFont="0" applyFill="0" applyBorder="0" applyAlignment="0" applyProtection="0"/>
  </cellStyleXfs>
  <cellXfs count="106">
    <xf numFmtId="0" fontId="0" fillId="0" borderId="0" xfId="0"/>
    <xf numFmtId="0" fontId="6" fillId="2" borderId="0" xfId="0" applyFont="1" applyFill="1"/>
    <xf numFmtId="0" fontId="6" fillId="2" borderId="0" xfId="0" applyFont="1" applyFill="1" applyAlignment="1">
      <alignment horizontal="center"/>
    </xf>
    <xf numFmtId="3" fontId="6" fillId="2" borderId="0" xfId="0" applyNumberFormat="1" applyFont="1" applyFill="1" applyAlignment="1">
      <alignment horizontal="center"/>
    </xf>
    <xf numFmtId="3" fontId="6" fillId="2" borderId="0" xfId="0" applyNumberFormat="1" applyFont="1" applyFill="1"/>
    <xf numFmtId="1" fontId="6" fillId="2" borderId="0" xfId="0" applyNumberFormat="1" applyFont="1" applyFill="1" applyAlignment="1">
      <alignment horizontal="center"/>
    </xf>
    <xf numFmtId="164" fontId="0" fillId="2" borderId="0" xfId="0" applyNumberFormat="1" applyFill="1"/>
    <xf numFmtId="0" fontId="7" fillId="2" borderId="0" xfId="0" applyFont="1" applyFill="1"/>
    <xf numFmtId="15" fontId="7" fillId="2" borderId="0" xfId="0" applyNumberFormat="1" applyFont="1" applyFill="1"/>
    <xf numFmtId="3" fontId="7" fillId="2" borderId="0" xfId="0" applyNumberFormat="1" applyFont="1" applyFill="1" applyAlignment="1">
      <alignment horizontal="center"/>
    </xf>
    <xf numFmtId="0" fontId="7" fillId="2" borderId="0" xfId="0" applyFont="1" applyFill="1" applyAlignment="1">
      <alignment vertical="center"/>
    </xf>
    <xf numFmtId="0" fontId="0" fillId="2" borderId="0" xfId="0" applyFill="1"/>
    <xf numFmtId="0" fontId="14" fillId="0" borderId="0" xfId="0" applyFont="1" applyAlignment="1">
      <alignment horizontal="left"/>
    </xf>
    <xf numFmtId="0" fontId="7" fillId="2" borderId="0" xfId="0" applyFont="1" applyFill="1" applyAlignment="1">
      <alignment horizontal="left" vertical="center"/>
    </xf>
    <xf numFmtId="0" fontId="15" fillId="2" borderId="0" xfId="0" applyFont="1" applyFill="1" applyAlignment="1">
      <alignment vertical="center"/>
    </xf>
    <xf numFmtId="0" fontId="15" fillId="2" borderId="0" xfId="0" applyFont="1" applyFill="1" applyAlignment="1">
      <alignment horizontal="left" vertical="center"/>
    </xf>
    <xf numFmtId="0" fontId="17" fillId="2" borderId="0" xfId="0" applyFont="1" applyFill="1"/>
    <xf numFmtId="0" fontId="15" fillId="2" borderId="0" xfId="0" applyFont="1" applyFill="1"/>
    <xf numFmtId="0" fontId="15" fillId="2" borderId="0" xfId="0" applyFont="1" applyFill="1" applyAlignment="1">
      <alignment horizontal="center"/>
    </xf>
    <xf numFmtId="3" fontId="20" fillId="7" borderId="2" xfId="6" applyNumberFormat="1" applyFont="1" applyFill="1" applyBorder="1" applyAlignment="1">
      <alignment horizontal="right" vertical="center"/>
    </xf>
    <xf numFmtId="3" fontId="20" fillId="8" borderId="2" xfId="7" applyNumberFormat="1" applyFont="1" applyFill="1" applyBorder="1" applyAlignment="1">
      <alignment horizontal="right" vertical="center"/>
    </xf>
    <xf numFmtId="0" fontId="22" fillId="0" borderId="0" xfId="0" applyFont="1" applyAlignment="1">
      <alignment horizontal="left"/>
    </xf>
    <xf numFmtId="4" fontId="15" fillId="2" borderId="0" xfId="2" applyFont="1" applyFill="1">
      <alignment horizontal="left" vertical="top"/>
    </xf>
    <xf numFmtId="0" fontId="23" fillId="2" borderId="1" xfId="3" applyFont="1" applyFill="1" applyBorder="1" applyAlignment="1">
      <alignment vertical="center"/>
    </xf>
    <xf numFmtId="0" fontId="23" fillId="2" borderId="0" xfId="3" applyFont="1" applyFill="1" applyAlignment="1">
      <alignment vertical="center"/>
    </xf>
    <xf numFmtId="0" fontId="16" fillId="2" borderId="0" xfId="0" applyFont="1" applyFill="1" applyAlignment="1">
      <alignment vertical="center"/>
    </xf>
    <xf numFmtId="166" fontId="0" fillId="2" borderId="0" xfId="0" applyNumberFormat="1" applyFill="1"/>
    <xf numFmtId="166" fontId="14" fillId="0" borderId="0" xfId="0" applyNumberFormat="1" applyFont="1" applyAlignment="1">
      <alignment horizontal="left"/>
    </xf>
    <xf numFmtId="166" fontId="15" fillId="2" borderId="0" xfId="0" applyNumberFormat="1" applyFont="1" applyFill="1" applyAlignment="1">
      <alignment vertical="center"/>
    </xf>
    <xf numFmtId="166" fontId="15" fillId="2" borderId="0" xfId="0" applyNumberFormat="1" applyFont="1" applyFill="1" applyAlignment="1">
      <alignment horizontal="left" vertical="center"/>
    </xf>
    <xf numFmtId="166" fontId="15" fillId="2" borderId="0" xfId="0" applyNumberFormat="1" applyFont="1" applyFill="1"/>
    <xf numFmtId="166" fontId="20" fillId="7" borderId="2" xfId="6" applyNumberFormat="1" applyFont="1" applyFill="1" applyBorder="1" applyAlignment="1">
      <alignment horizontal="left" vertical="center"/>
    </xf>
    <xf numFmtId="166" fontId="20" fillId="8" borderId="2" xfId="7" applyNumberFormat="1" applyFont="1" applyFill="1" applyBorder="1" applyAlignment="1">
      <alignment horizontal="left" vertical="center"/>
    </xf>
    <xf numFmtId="166" fontId="6" fillId="2" borderId="0" xfId="0" applyNumberFormat="1" applyFont="1" applyFill="1"/>
    <xf numFmtId="0" fontId="17" fillId="2" borderId="0" xfId="0" applyFont="1" applyFill="1" applyAlignment="1">
      <alignment wrapText="1"/>
    </xf>
    <xf numFmtId="166" fontId="18" fillId="3" borderId="4" xfId="5" applyNumberFormat="1" applyFont="1" applyBorder="1" applyAlignment="1">
      <alignment horizontal="center" vertical="center" wrapText="1"/>
    </xf>
    <xf numFmtId="0" fontId="18" fillId="3" borderId="3" xfId="5" applyFont="1" applyBorder="1" applyAlignment="1">
      <alignment horizontal="center" vertical="center" wrapText="1"/>
    </xf>
    <xf numFmtId="0" fontId="15" fillId="2" borderId="0" xfId="0" applyFont="1" applyFill="1" applyAlignment="1">
      <alignment wrapText="1"/>
    </xf>
    <xf numFmtId="0" fontId="7" fillId="2" borderId="0" xfId="0" applyFont="1" applyFill="1" applyAlignment="1">
      <alignment wrapText="1"/>
    </xf>
    <xf numFmtId="0" fontId="6" fillId="2" borderId="0" xfId="0" applyFont="1" applyFill="1" applyAlignment="1">
      <alignment wrapText="1"/>
    </xf>
    <xf numFmtId="166" fontId="27" fillId="8" borderId="2" xfId="7" applyNumberFormat="1" applyFont="1" applyFill="1" applyBorder="1" applyAlignment="1">
      <alignment horizontal="left" vertical="center"/>
    </xf>
    <xf numFmtId="3" fontId="27" fillId="8" borderId="2" xfId="7" applyNumberFormat="1" applyFont="1" applyFill="1" applyBorder="1" applyAlignment="1">
      <alignment horizontal="right" vertical="center"/>
    </xf>
    <xf numFmtId="166" fontId="18" fillId="3" borderId="5" xfId="5" applyNumberFormat="1" applyFont="1" applyBorder="1" applyAlignment="1">
      <alignment horizontal="center" vertical="center" wrapText="1"/>
    </xf>
    <xf numFmtId="0" fontId="20" fillId="7" borderId="2" xfId="6" applyNumberFormat="1" applyFont="1" applyFill="1" applyBorder="1" applyAlignment="1">
      <alignment horizontal="right" vertical="center"/>
    </xf>
    <xf numFmtId="0" fontId="20" fillId="8" borderId="2" xfId="7" applyNumberFormat="1" applyFont="1" applyFill="1" applyBorder="1" applyAlignment="1">
      <alignment horizontal="right" vertical="center"/>
    </xf>
    <xf numFmtId="0" fontId="30" fillId="9" borderId="0" xfId="10" applyFont="1" applyFill="1" applyAlignment="1">
      <alignment horizontal="center" vertical="center"/>
    </xf>
    <xf numFmtId="0" fontId="19" fillId="10" borderId="3" xfId="10" applyFont="1" applyFill="1" applyBorder="1" applyAlignment="1">
      <alignment horizontal="left" vertical="center"/>
    </xf>
    <xf numFmtId="0" fontId="30" fillId="9" borderId="0" xfId="10" applyFont="1" applyFill="1"/>
    <xf numFmtId="0" fontId="19" fillId="11" borderId="3" xfId="10" applyFont="1" applyFill="1" applyBorder="1" applyAlignment="1">
      <alignment horizontal="left" vertical="center"/>
    </xf>
    <xf numFmtId="0" fontId="19" fillId="11" borderId="6" xfId="10" applyFont="1" applyFill="1" applyBorder="1" applyAlignment="1">
      <alignment horizontal="center"/>
    </xf>
    <xf numFmtId="0" fontId="24" fillId="12" borderId="2" xfId="10" applyFont="1" applyFill="1" applyBorder="1" applyAlignment="1">
      <alignment horizontal="left" vertical="top"/>
    </xf>
    <xf numFmtId="1" fontId="24" fillId="12" borderId="2" xfId="13" applyNumberFormat="1" applyFont="1" applyFill="1" applyBorder="1" applyAlignment="1">
      <alignment horizontal="right"/>
    </xf>
    <xf numFmtId="1" fontId="30" fillId="9" borderId="0" xfId="10" applyNumberFormat="1" applyFont="1" applyFill="1"/>
    <xf numFmtId="0" fontId="19" fillId="11" borderId="6" xfId="10" applyFont="1" applyFill="1" applyBorder="1" applyAlignment="1">
      <alignment horizontal="right"/>
    </xf>
    <xf numFmtId="3" fontId="30" fillId="9" borderId="0" xfId="10" applyNumberFormat="1" applyFont="1" applyFill="1"/>
    <xf numFmtId="3" fontId="24" fillId="12" borderId="2" xfId="10" applyNumberFormat="1" applyFont="1" applyFill="1" applyBorder="1"/>
    <xf numFmtId="3" fontId="24" fillId="12" borderId="2" xfId="12" applyNumberFormat="1" applyFont="1" applyFill="1" applyBorder="1" applyAlignment="1">
      <alignment horizontal="right" wrapText="1"/>
    </xf>
    <xf numFmtId="3" fontId="24" fillId="12" borderId="2" xfId="10" applyNumberFormat="1" applyFont="1" applyFill="1" applyBorder="1" applyAlignment="1">
      <alignment horizontal="right"/>
    </xf>
    <xf numFmtId="3" fontId="24" fillId="8" borderId="2" xfId="10" applyNumberFormat="1" applyFont="1" applyFill="1" applyBorder="1"/>
    <xf numFmtId="3" fontId="24" fillId="8" borderId="2" xfId="13" applyNumberFormat="1" applyFont="1" applyFill="1" applyBorder="1" applyAlignment="1">
      <alignment horizontal="right"/>
    </xf>
    <xf numFmtId="167" fontId="24" fillId="12" borderId="2" xfId="10" applyNumberFormat="1" applyFont="1" applyFill="1" applyBorder="1"/>
    <xf numFmtId="9" fontId="24" fillId="8" borderId="2" xfId="14" applyFont="1" applyFill="1" applyBorder="1" applyAlignment="1"/>
    <xf numFmtId="0" fontId="32" fillId="9" borderId="0" xfId="11" applyFont="1" applyFill="1" applyAlignment="1">
      <alignment vertical="center" wrapText="1"/>
    </xf>
    <xf numFmtId="0" fontId="19" fillId="10" borderId="2" xfId="12" applyFont="1" applyFill="1" applyBorder="1" applyAlignment="1">
      <alignment horizontal="center" vertical="center" wrapText="1"/>
    </xf>
    <xf numFmtId="0" fontId="24" fillId="8" borderId="2" xfId="14" applyNumberFormat="1" applyFont="1" applyFill="1" applyBorder="1" applyAlignment="1">
      <alignment horizontal="right"/>
    </xf>
    <xf numFmtId="0" fontId="24" fillId="9" borderId="0" xfId="11" applyFont="1" applyFill="1" applyAlignment="1">
      <alignment vertical="center"/>
    </xf>
    <xf numFmtId="0" fontId="24" fillId="2" borderId="0" xfId="3" applyFont="1" applyFill="1" applyAlignment="1">
      <alignment vertical="center"/>
    </xf>
    <xf numFmtId="167" fontId="24" fillId="2" borderId="2" xfId="10" applyNumberFormat="1" applyFont="1" applyFill="1" applyBorder="1"/>
    <xf numFmtId="165" fontId="24" fillId="2" borderId="2" xfId="9" applyNumberFormat="1" applyFont="1" applyFill="1" applyBorder="1" applyAlignment="1">
      <alignment horizontal="right" wrapText="1"/>
    </xf>
    <xf numFmtId="165" fontId="24" fillId="2" borderId="2" xfId="9" applyNumberFormat="1" applyFont="1" applyFill="1" applyBorder="1" applyAlignment="1">
      <alignment horizontal="right"/>
    </xf>
    <xf numFmtId="4" fontId="24" fillId="0" borderId="0" xfId="19" applyFont="1">
      <alignment horizontal="left" vertical="top"/>
    </xf>
    <xf numFmtId="4" fontId="24" fillId="0" borderId="0" xfId="19" applyFont="1" applyAlignment="1">
      <alignment horizontal="left" vertical="top" wrapText="1"/>
    </xf>
    <xf numFmtId="167" fontId="6" fillId="2" borderId="0" xfId="0" applyNumberFormat="1" applyFont="1" applyFill="1"/>
    <xf numFmtId="0" fontId="23" fillId="0" borderId="0" xfId="20" applyFont="1">
      <alignment horizontal="left"/>
    </xf>
    <xf numFmtId="4" fontId="26" fillId="0" borderId="0" xfId="19" applyFont="1" applyAlignment="1"/>
    <xf numFmtId="39" fontId="36" fillId="0" borderId="0" xfId="4" applyFont="1" applyAlignment="1"/>
    <xf numFmtId="0" fontId="24" fillId="0" borderId="0" xfId="20" applyFont="1">
      <alignment horizontal="left"/>
    </xf>
    <xf numFmtId="4" fontId="24" fillId="0" borderId="0" xfId="19" applyFont="1" applyAlignment="1">
      <alignment horizontal="left"/>
    </xf>
    <xf numFmtId="4" fontId="24" fillId="0" borderId="0" xfId="19" applyFont="1" applyAlignment="1">
      <alignment wrapText="1"/>
    </xf>
    <xf numFmtId="4" fontId="4" fillId="0" borderId="0" xfId="19" applyFont="1" applyAlignment="1">
      <alignment horizontal="left"/>
    </xf>
    <xf numFmtId="4" fontId="26" fillId="0" borderId="0" xfId="19" applyFont="1" applyAlignment="1">
      <alignment horizontal="left"/>
    </xf>
    <xf numFmtId="39" fontId="36" fillId="0" borderId="0" xfId="4" applyFont="1" applyAlignment="1">
      <alignment horizontal="left"/>
    </xf>
    <xf numFmtId="39" fontId="25" fillId="0" borderId="0" xfId="21" applyFont="1" applyAlignment="1">
      <alignment horizontal="left"/>
    </xf>
    <xf numFmtId="39" fontId="36" fillId="0" borderId="0" xfId="21" applyFont="1" applyAlignment="1">
      <alignment horizontal="left"/>
    </xf>
    <xf numFmtId="4" fontId="21" fillId="0" borderId="0" xfId="2" applyFont="1" applyAlignment="1"/>
    <xf numFmtId="0" fontId="17" fillId="0" borderId="8" xfId="0" applyFont="1" applyBorder="1" applyAlignment="1">
      <alignment vertical="top" wrapText="1"/>
    </xf>
    <xf numFmtId="0" fontId="17" fillId="0" borderId="0" xfId="0" applyFont="1" applyAlignment="1">
      <alignment horizontal="left" vertical="top"/>
    </xf>
    <xf numFmtId="168" fontId="24" fillId="12" borderId="2" xfId="12" applyNumberFormat="1" applyFont="1" applyFill="1" applyBorder="1" applyAlignment="1">
      <alignment horizontal="right" wrapText="1"/>
    </xf>
    <xf numFmtId="0" fontId="3" fillId="2" borderId="0" xfId="0" applyFont="1" applyFill="1" applyAlignment="1">
      <alignment horizontal="left" vertical="center"/>
    </xf>
    <xf numFmtId="169" fontId="6" fillId="2" borderId="0" xfId="0" applyNumberFormat="1" applyFont="1" applyFill="1" applyAlignment="1">
      <alignment horizontal="center"/>
    </xf>
    <xf numFmtId="9" fontId="7" fillId="2" borderId="0" xfId="22" applyFont="1" applyFill="1" applyAlignment="1">
      <alignment horizontal="center"/>
    </xf>
    <xf numFmtId="10" fontId="7" fillId="2" borderId="0" xfId="0" applyNumberFormat="1" applyFont="1" applyFill="1" applyAlignment="1">
      <alignment wrapText="1"/>
    </xf>
    <xf numFmtId="2" fontId="7" fillId="2" borderId="0" xfId="0" applyNumberFormat="1" applyFont="1" applyFill="1" applyAlignment="1">
      <alignment wrapText="1"/>
    </xf>
    <xf numFmtId="0" fontId="5" fillId="2" borderId="0" xfId="0" applyFont="1" applyFill="1"/>
    <xf numFmtId="166" fontId="20" fillId="7" borderId="4" xfId="5" applyNumberFormat="1" applyFont="1" applyFill="1" applyBorder="1" applyAlignment="1">
      <alignment horizontal="left" vertical="center" wrapText="1"/>
    </xf>
    <xf numFmtId="166" fontId="20" fillId="8" borderId="4" xfId="5" applyNumberFormat="1" applyFont="1" applyFill="1" applyBorder="1" applyAlignment="1">
      <alignment horizontal="left" vertical="center" wrapText="1"/>
    </xf>
    <xf numFmtId="0" fontId="17" fillId="0" borderId="0" xfId="0" applyFont="1"/>
    <xf numFmtId="3" fontId="7" fillId="0" borderId="0" xfId="0" applyNumberFormat="1" applyFont="1" applyAlignment="1">
      <alignment horizontal="center"/>
    </xf>
    <xf numFmtId="0" fontId="2" fillId="2" borderId="0" xfId="0" applyFont="1" applyFill="1" applyAlignment="1">
      <alignment horizontal="left" vertical="center"/>
    </xf>
    <xf numFmtId="166" fontId="18" fillId="3" borderId="6" xfId="5" applyNumberFormat="1" applyFont="1" applyBorder="1" applyAlignment="1">
      <alignment horizontal="center" vertical="center" wrapText="1"/>
    </xf>
    <xf numFmtId="0" fontId="37" fillId="0" borderId="0" xfId="20" applyFont="1">
      <alignment horizontal="left"/>
    </xf>
    <xf numFmtId="4" fontId="24" fillId="0" borderId="0" xfId="19" applyFont="1" applyAlignment="1">
      <alignment horizontal="left" vertical="top" wrapText="1"/>
    </xf>
    <xf numFmtId="0" fontId="23" fillId="0" borderId="0" xfId="20" applyFont="1">
      <alignment horizontal="left"/>
    </xf>
    <xf numFmtId="4" fontId="26" fillId="0" borderId="0" xfId="19" applyFont="1" applyAlignment="1">
      <alignment horizontal="left" wrapText="1"/>
    </xf>
    <xf numFmtId="4" fontId="24" fillId="0" borderId="0" xfId="19" applyFont="1" applyAlignment="1">
      <alignment horizontal="left" wrapText="1"/>
    </xf>
    <xf numFmtId="0" fontId="1" fillId="2" borderId="0" xfId="0" applyFont="1" applyFill="1" applyAlignment="1">
      <alignment horizontal="left" vertical="center"/>
    </xf>
  </cellXfs>
  <cellStyles count="23">
    <cellStyle name="20% - Accent1" xfId="6" builtinId="30"/>
    <cellStyle name="40% - Accent1" xfId="7" builtinId="31"/>
    <cellStyle name="Accent1" xfId="5" builtinId="29"/>
    <cellStyle name="Analysis" xfId="17" xr:uid="{00000000-0005-0000-0000-000003000000}"/>
    <cellStyle name="Comma" xfId="9" builtinId="3"/>
    <cellStyle name="Comma 2" xfId="15" xr:uid="{00000000-0005-0000-0000-000005000000}"/>
    <cellStyle name="Heading 2 2" xfId="20" xr:uid="{628DBC66-9D5C-4957-AE01-0D6735CB64AC}"/>
    <cellStyle name="Hyperlink" xfId="4" builtinId="8"/>
    <cellStyle name="Hyperlink 2" xfId="18" xr:uid="{00000000-0005-0000-0000-000007000000}"/>
    <cellStyle name="Hyperlink 3" xfId="21" xr:uid="{D23C8F77-E991-40E1-A7BF-1609842BE972}"/>
    <cellStyle name="Normal" xfId="0" builtinId="0"/>
    <cellStyle name="Normal 2" xfId="1" xr:uid="{00000000-0005-0000-0000-000009000000}"/>
    <cellStyle name="Normal 2 2" xfId="11" xr:uid="{00000000-0005-0000-0000-00000A000000}"/>
    <cellStyle name="Normal 2_National" xfId="16" xr:uid="{00000000-0005-0000-0000-00000B000000}"/>
    <cellStyle name="Normal 3" xfId="2" xr:uid="{00000000-0005-0000-0000-00000C000000}"/>
    <cellStyle name="Normal 3 2" xfId="19" xr:uid="{00000000-0005-0000-0000-00000D000000}"/>
    <cellStyle name="Normal 4" xfId="3" xr:uid="{00000000-0005-0000-0000-00000E000000}"/>
    <cellStyle name="Normal 5" xfId="10" xr:uid="{00000000-0005-0000-0000-00000F000000}"/>
    <cellStyle name="Normal_Beca Group Summary" xfId="13" xr:uid="{00000000-0005-0000-0000-000011000000}"/>
    <cellStyle name="Normal_Conventional v Organic Feb2000" xfId="12" xr:uid="{00000000-0005-0000-0000-000012000000}"/>
    <cellStyle name="Percent" xfId="22" builtinId="5"/>
    <cellStyle name="Percent 2" xfId="14" xr:uid="{00000000-0005-0000-0000-000013000000}"/>
    <cellStyle name="table heading 3" xfId="8" xr:uid="{00000000-0005-0000-0000-000014000000}"/>
  </cellStyles>
  <dxfs count="0"/>
  <tableStyles count="0" defaultTableStyle="TableStyleMedium2" defaultPivotStyle="PivotStyleLight16"/>
  <colors>
    <mruColors>
      <color rgb="FF575756"/>
      <color rgb="FFBBDDF5"/>
      <color rgb="FFE9EFFB"/>
      <color rgb="FF95C11F"/>
      <color rgb="FFDA5914"/>
      <color rgb="FFC8D300"/>
      <color rgb="FF0090D3"/>
      <color rgb="FF999999"/>
      <color rgb="FF61BAE8"/>
      <color rgb="FF0090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Average annual throughput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970401234567902"/>
          <c:y val="0.19202870370370367"/>
          <c:w val="0.79258641975308641"/>
          <c:h val="0.60823703703703702"/>
        </c:manualLayout>
      </c:layout>
      <c:barChart>
        <c:barDir val="col"/>
        <c:grouping val="clustered"/>
        <c:varyColors val="0"/>
        <c:ser>
          <c:idx val="0"/>
          <c:order val="0"/>
          <c:tx>
            <c:strRef>
              <c:f>'England pig abattoirs'!$F$6</c:f>
              <c:strCache>
                <c:ptCount val="1"/>
                <c:pt idx="0">
                  <c:v>Average annual throughput (head)</c:v>
                </c:pt>
              </c:strCache>
            </c:strRef>
          </c:tx>
          <c:spPr>
            <a:solidFill>
              <a:schemeClr val="accent1"/>
            </a:solidFill>
            <a:ln>
              <a:noFill/>
            </a:ln>
            <a:effectLst/>
          </c:spPr>
          <c:invertIfNegative val="0"/>
          <c:cat>
            <c:numRef>
              <c:f>'England pig abattoirs'!$B$7:$B$29</c:f>
              <c:numCache>
                <c:formatCode>yyyy</c:formatCode>
                <c:ptCount val="23"/>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numCache>
            </c:numRef>
          </c:cat>
          <c:val>
            <c:numRef>
              <c:f>'England pig abattoirs'!$F$7:$F$29</c:f>
              <c:numCache>
                <c:formatCode>#,##0</c:formatCode>
                <c:ptCount val="23"/>
                <c:pt idx="0">
                  <c:v>53003</c:v>
                </c:pt>
                <c:pt idx="1">
                  <c:v>52731.650602409638</c:v>
                </c:pt>
                <c:pt idx="2">
                  <c:v>50105.231707317071</c:v>
                </c:pt>
                <c:pt idx="3">
                  <c:v>44263.603658536587</c:v>
                </c:pt>
                <c:pt idx="4">
                  <c:v>47110.167741935482</c:v>
                </c:pt>
                <c:pt idx="5">
                  <c:v>48620.408163265303</c:v>
                </c:pt>
                <c:pt idx="6">
                  <c:v>50505.062937062939</c:v>
                </c:pt>
                <c:pt idx="7">
                  <c:v>52754.1</c:v>
                </c:pt>
                <c:pt idx="8">
                  <c:v>56234.267175572517</c:v>
                </c:pt>
                <c:pt idx="9">
                  <c:v>55738</c:v>
                </c:pt>
                <c:pt idx="10">
                  <c:v>59237</c:v>
                </c:pt>
                <c:pt idx="11">
                  <c:v>62152</c:v>
                </c:pt>
                <c:pt idx="12">
                  <c:v>67967</c:v>
                </c:pt>
                <c:pt idx="13">
                  <c:v>69965</c:v>
                </c:pt>
                <c:pt idx="14">
                  <c:v>74057</c:v>
                </c:pt>
                <c:pt idx="15">
                  <c:v>77299</c:v>
                </c:pt>
                <c:pt idx="16">
                  <c:v>76339</c:v>
                </c:pt>
                <c:pt idx="17">
                  <c:v>77723</c:v>
                </c:pt>
                <c:pt idx="18">
                  <c:v>78433</c:v>
                </c:pt>
                <c:pt idx="19">
                  <c:v>86638</c:v>
                </c:pt>
                <c:pt idx="20">
                  <c:v>95837</c:v>
                </c:pt>
                <c:pt idx="21">
                  <c:v>106789</c:v>
                </c:pt>
                <c:pt idx="22">
                  <c:v>107221</c:v>
                </c:pt>
              </c:numCache>
            </c:numRef>
          </c:val>
          <c:extLst>
            <c:ext xmlns:c16="http://schemas.microsoft.com/office/drawing/2014/chart" uri="{C3380CC4-5D6E-409C-BE32-E72D297353CC}">
              <c16:uniqueId val="{00000000-BC9C-4C35-8E81-D90478C58FC4}"/>
            </c:ext>
          </c:extLst>
        </c:ser>
        <c:dLbls>
          <c:showLegendKey val="0"/>
          <c:showVal val="0"/>
          <c:showCatName val="0"/>
          <c:showSerName val="0"/>
          <c:showPercent val="0"/>
          <c:showBubbleSize val="0"/>
        </c:dLbls>
        <c:gapWidth val="150"/>
        <c:axId val="514662480"/>
        <c:axId val="514663136"/>
      </c:barChart>
      <c:dateAx>
        <c:axId val="514662480"/>
        <c:scaling>
          <c:orientation val="minMax"/>
          <c:max val="44562"/>
        </c:scaling>
        <c:delete val="0"/>
        <c:axPos val="b"/>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514663136"/>
        <c:crosses val="autoZero"/>
        <c:auto val="1"/>
        <c:lblOffset val="100"/>
        <c:baseTimeUnit val="years"/>
        <c:majorUnit val="1"/>
        <c:majorTimeUnit val="years"/>
        <c:minorUnit val="1"/>
        <c:minorTimeUnit val="years"/>
      </c:dateAx>
      <c:valAx>
        <c:axId val="5146631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514662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Pig abattoir numbers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970401234567902"/>
          <c:y val="0.19202870370370367"/>
          <c:w val="0.79258641975308641"/>
          <c:h val="0.60823703703703702"/>
        </c:manualLayout>
      </c:layout>
      <c:barChart>
        <c:barDir val="col"/>
        <c:grouping val="clustered"/>
        <c:varyColors val="0"/>
        <c:ser>
          <c:idx val="0"/>
          <c:order val="0"/>
          <c:tx>
            <c:strRef>
              <c:f>'England pig abattoirs'!$D$6</c:f>
              <c:strCache>
                <c:ptCount val="1"/>
                <c:pt idx="0">
                  <c:v>Pig abattoir numbers </c:v>
                </c:pt>
              </c:strCache>
            </c:strRef>
          </c:tx>
          <c:spPr>
            <a:solidFill>
              <a:schemeClr val="accent1"/>
            </a:solidFill>
            <a:ln>
              <a:noFill/>
            </a:ln>
            <a:effectLst/>
          </c:spPr>
          <c:invertIfNegative val="0"/>
          <c:cat>
            <c:numRef>
              <c:f>'England pig abattoirs'!$B$7:$B$29</c:f>
              <c:numCache>
                <c:formatCode>yyyy</c:formatCode>
                <c:ptCount val="23"/>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numCache>
            </c:numRef>
          </c:cat>
          <c:val>
            <c:numRef>
              <c:f>'England pig abattoirs'!$D$7:$D$29</c:f>
              <c:numCache>
                <c:formatCode>#,##0</c:formatCode>
                <c:ptCount val="23"/>
                <c:pt idx="0">
                  <c:v>185</c:v>
                </c:pt>
                <c:pt idx="1">
                  <c:v>166</c:v>
                </c:pt>
                <c:pt idx="2">
                  <c:v>164</c:v>
                </c:pt>
                <c:pt idx="3">
                  <c:v>164</c:v>
                </c:pt>
                <c:pt idx="4">
                  <c:v>155</c:v>
                </c:pt>
                <c:pt idx="5">
                  <c:v>147</c:v>
                </c:pt>
                <c:pt idx="6">
                  <c:v>143</c:v>
                </c:pt>
                <c:pt idx="7">
                  <c:v>140</c:v>
                </c:pt>
                <c:pt idx="8">
                  <c:v>131</c:v>
                </c:pt>
                <c:pt idx="9">
                  <c:v>128</c:v>
                </c:pt>
                <c:pt idx="10">
                  <c:v>124</c:v>
                </c:pt>
                <c:pt idx="11">
                  <c:v>125</c:v>
                </c:pt>
                <c:pt idx="12">
                  <c:v>121</c:v>
                </c:pt>
                <c:pt idx="13">
                  <c:v>119</c:v>
                </c:pt>
                <c:pt idx="14">
                  <c:v>115</c:v>
                </c:pt>
                <c:pt idx="15">
                  <c:v>116</c:v>
                </c:pt>
                <c:pt idx="16">
                  <c:v>118</c:v>
                </c:pt>
                <c:pt idx="17">
                  <c:v>112</c:v>
                </c:pt>
                <c:pt idx="18">
                  <c:v>115</c:v>
                </c:pt>
                <c:pt idx="19">
                  <c:v>103</c:v>
                </c:pt>
                <c:pt idx="20">
                  <c:v>94</c:v>
                </c:pt>
                <c:pt idx="21">
                  <c:v>87</c:v>
                </c:pt>
                <c:pt idx="22">
                  <c:v>86</c:v>
                </c:pt>
              </c:numCache>
            </c:numRef>
          </c:val>
          <c:extLst>
            <c:ext xmlns:c16="http://schemas.microsoft.com/office/drawing/2014/chart" uri="{C3380CC4-5D6E-409C-BE32-E72D297353CC}">
              <c16:uniqueId val="{00000000-F9A6-4207-8C7F-5A096ECFEC0F}"/>
            </c:ext>
          </c:extLst>
        </c:ser>
        <c:dLbls>
          <c:showLegendKey val="0"/>
          <c:showVal val="0"/>
          <c:showCatName val="0"/>
          <c:showSerName val="0"/>
          <c:showPercent val="0"/>
          <c:showBubbleSize val="0"/>
        </c:dLbls>
        <c:gapWidth val="150"/>
        <c:axId val="514662480"/>
        <c:axId val="514663136"/>
      </c:barChart>
      <c:dateAx>
        <c:axId val="514662480"/>
        <c:scaling>
          <c:orientation val="minMax"/>
          <c:max val="44562"/>
        </c:scaling>
        <c:delete val="0"/>
        <c:axPos val="b"/>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514663136"/>
        <c:crosses val="autoZero"/>
        <c:auto val="1"/>
        <c:lblOffset val="100"/>
        <c:baseTimeUnit val="years"/>
        <c:majorUnit val="1"/>
        <c:majorTimeUnit val="years"/>
        <c:minorUnit val="1"/>
        <c:minorTimeUnit val="years"/>
      </c:dateAx>
      <c:valAx>
        <c:axId val="5146631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514662480"/>
        <c:crosses val="autoZero"/>
        <c:crossBetween val="between"/>
        <c:majorUnit val="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460659</xdr:colOff>
      <xdr:row>0</xdr:row>
      <xdr:rowOff>0</xdr:rowOff>
    </xdr:from>
    <xdr:to>
      <xdr:col>10</xdr:col>
      <xdr:colOff>641921</xdr:colOff>
      <xdr:row>1</xdr:row>
      <xdr:rowOff>5060</xdr:rowOff>
    </xdr:to>
    <xdr:pic>
      <xdr:nvPicPr>
        <xdr:cNvPr id="2" name="Gradientbar with swoosh 1" hidden="1">
          <a:extLst>
            <a:ext uri="{FF2B5EF4-FFF2-40B4-BE49-F238E27FC236}">
              <a16:creationId xmlns:a16="http://schemas.microsoft.com/office/drawing/2014/main" id="{B1841AB6-BA86-4FA3-8267-A2EA5569B5E5}"/>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8229887" cy="347960"/>
        </a:xfrm>
        <a:prstGeom prst="rect">
          <a:avLst/>
        </a:prstGeom>
      </xdr:spPr>
    </xdr:pic>
    <xdr:clientData/>
  </xdr:twoCellAnchor>
  <xdr:twoCellAnchor editAs="oneCell">
    <xdr:from>
      <xdr:col>0</xdr:col>
      <xdr:colOff>497194</xdr:colOff>
      <xdr:row>0</xdr:row>
      <xdr:rowOff>0</xdr:rowOff>
    </xdr:from>
    <xdr:to>
      <xdr:col>11</xdr:col>
      <xdr:colOff>0</xdr:colOff>
      <xdr:row>1</xdr:row>
      <xdr:rowOff>2970</xdr:rowOff>
    </xdr:to>
    <xdr:pic>
      <xdr:nvPicPr>
        <xdr:cNvPr id="3" name="Gradientbar">
          <a:extLst>
            <a:ext uri="{FF2B5EF4-FFF2-40B4-BE49-F238E27FC236}">
              <a16:creationId xmlns:a16="http://schemas.microsoft.com/office/drawing/2014/main" id="{46D87D82-B42B-4636-91E5-89EF1A479F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4" y="0"/>
          <a:ext cx="8335656" cy="345870"/>
        </a:xfrm>
        <a:prstGeom prst="rect">
          <a:avLst/>
        </a:prstGeom>
      </xdr:spPr>
    </xdr:pic>
    <xdr:clientData/>
  </xdr:twoCellAnchor>
  <xdr:twoCellAnchor editAs="oneCell">
    <xdr:from>
      <xdr:col>0</xdr:col>
      <xdr:colOff>0</xdr:colOff>
      <xdr:row>0</xdr:row>
      <xdr:rowOff>0</xdr:rowOff>
    </xdr:from>
    <xdr:to>
      <xdr:col>0</xdr:col>
      <xdr:colOff>588538</xdr:colOff>
      <xdr:row>1</xdr:row>
      <xdr:rowOff>2168</xdr:rowOff>
    </xdr:to>
    <xdr:pic>
      <xdr:nvPicPr>
        <xdr:cNvPr id="4" name="Logo">
          <a:extLst>
            <a:ext uri="{FF2B5EF4-FFF2-40B4-BE49-F238E27FC236}">
              <a16:creationId xmlns:a16="http://schemas.microsoft.com/office/drawing/2014/main" id="{3951484B-B0B5-4915-B12A-4D520B612F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607588" cy="34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460659</xdr:colOff>
      <xdr:row>0</xdr:row>
      <xdr:rowOff>0</xdr:rowOff>
    </xdr:from>
    <xdr:to>
      <xdr:col>10</xdr:col>
      <xdr:colOff>606996</xdr:colOff>
      <xdr:row>1</xdr:row>
      <xdr:rowOff>5060</xdr:rowOff>
    </xdr:to>
    <xdr:pic>
      <xdr:nvPicPr>
        <xdr:cNvPr id="4" name="Gradientbar with swoosh 1" hidden="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86698" cy="347960"/>
        </a:xfrm>
        <a:prstGeom prst="rect">
          <a:avLst/>
        </a:prstGeom>
      </xdr:spPr>
    </xdr:pic>
    <xdr:clientData/>
  </xdr:twoCellAnchor>
  <xdr:twoCellAnchor editAs="oneCell">
    <xdr:from>
      <xdr:col>0</xdr:col>
      <xdr:colOff>497194</xdr:colOff>
      <xdr:row>0</xdr:row>
      <xdr:rowOff>0</xdr:rowOff>
    </xdr:from>
    <xdr:to>
      <xdr:col>6</xdr:col>
      <xdr:colOff>19050</xdr:colOff>
      <xdr:row>1</xdr:row>
      <xdr:rowOff>2970</xdr:rowOff>
    </xdr:to>
    <xdr:pic>
      <xdr:nvPicPr>
        <xdr:cNvPr id="6" name="Gradientbar">
          <a:extLst>
            <a:ext uri="{FF2B5EF4-FFF2-40B4-BE49-F238E27FC236}">
              <a16:creationId xmlns:a16="http://schemas.microsoft.com/office/drawing/2014/main" id="{42F97EDD-AF9B-4371-8247-851664FFF4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4" y="0"/>
          <a:ext cx="5046356" cy="345870"/>
        </a:xfrm>
        <a:prstGeom prst="rect">
          <a:avLst/>
        </a:prstGeom>
      </xdr:spPr>
    </xdr:pic>
    <xdr:clientData/>
  </xdr:twoCellAnchor>
  <xdr:twoCellAnchor editAs="oneCell">
    <xdr:from>
      <xdr:col>0</xdr:col>
      <xdr:colOff>0</xdr:colOff>
      <xdr:row>0</xdr:row>
      <xdr:rowOff>0</xdr:rowOff>
    </xdr:from>
    <xdr:to>
      <xdr:col>0</xdr:col>
      <xdr:colOff>588538</xdr:colOff>
      <xdr:row>1</xdr:row>
      <xdr:rowOff>2168</xdr:rowOff>
    </xdr:to>
    <xdr:pic>
      <xdr:nvPicPr>
        <xdr:cNvPr id="7" name="Logo">
          <a:extLst>
            <a:ext uri="{FF2B5EF4-FFF2-40B4-BE49-F238E27FC236}">
              <a16:creationId xmlns:a16="http://schemas.microsoft.com/office/drawing/2014/main" id="{1EE9DA21-5B15-418A-9068-3B66E2597C5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607588" cy="3450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460659</xdr:colOff>
      <xdr:row>0</xdr:row>
      <xdr:rowOff>0</xdr:rowOff>
    </xdr:from>
    <xdr:to>
      <xdr:col>10</xdr:col>
      <xdr:colOff>149796</xdr:colOff>
      <xdr:row>1</xdr:row>
      <xdr:rowOff>5060</xdr:rowOff>
    </xdr:to>
    <xdr:pic>
      <xdr:nvPicPr>
        <xdr:cNvPr id="2" name="Gradientbar with swoosh 1" hidden="1">
          <a:extLst>
            <a:ext uri="{FF2B5EF4-FFF2-40B4-BE49-F238E27FC236}">
              <a16:creationId xmlns:a16="http://schemas.microsoft.com/office/drawing/2014/main" id="{5F267316-93D9-4538-9AE6-43A8FC7F3CBA}"/>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8248937" cy="347960"/>
        </a:xfrm>
        <a:prstGeom prst="rect">
          <a:avLst/>
        </a:prstGeom>
      </xdr:spPr>
    </xdr:pic>
    <xdr:clientData/>
  </xdr:twoCellAnchor>
  <xdr:twoCellAnchor editAs="oneCell">
    <xdr:from>
      <xdr:col>0</xdr:col>
      <xdr:colOff>497194</xdr:colOff>
      <xdr:row>0</xdr:row>
      <xdr:rowOff>0</xdr:rowOff>
    </xdr:from>
    <xdr:to>
      <xdr:col>6</xdr:col>
      <xdr:colOff>9525</xdr:colOff>
      <xdr:row>1</xdr:row>
      <xdr:rowOff>2970</xdr:rowOff>
    </xdr:to>
    <xdr:pic>
      <xdr:nvPicPr>
        <xdr:cNvPr id="3" name="Gradientbar">
          <a:extLst>
            <a:ext uri="{FF2B5EF4-FFF2-40B4-BE49-F238E27FC236}">
              <a16:creationId xmlns:a16="http://schemas.microsoft.com/office/drawing/2014/main" id="{9C257CC7-E91E-4EC4-885D-263BCD8741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4" y="0"/>
          <a:ext cx="5506731" cy="345870"/>
        </a:xfrm>
        <a:prstGeom prst="rect">
          <a:avLst/>
        </a:prstGeom>
      </xdr:spPr>
    </xdr:pic>
    <xdr:clientData/>
  </xdr:twoCellAnchor>
  <xdr:twoCellAnchor editAs="oneCell">
    <xdr:from>
      <xdr:col>0</xdr:col>
      <xdr:colOff>0</xdr:colOff>
      <xdr:row>0</xdr:row>
      <xdr:rowOff>0</xdr:rowOff>
    </xdr:from>
    <xdr:to>
      <xdr:col>1</xdr:col>
      <xdr:colOff>45804</xdr:colOff>
      <xdr:row>1</xdr:row>
      <xdr:rowOff>2168</xdr:rowOff>
    </xdr:to>
    <xdr:pic>
      <xdr:nvPicPr>
        <xdr:cNvPr id="4" name="Logo">
          <a:extLst>
            <a:ext uri="{FF2B5EF4-FFF2-40B4-BE49-F238E27FC236}">
              <a16:creationId xmlns:a16="http://schemas.microsoft.com/office/drawing/2014/main" id="{132F61DF-318C-4E49-A2AE-77945D38BC5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661754" cy="3450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460659</xdr:colOff>
      <xdr:row>0</xdr:row>
      <xdr:rowOff>0</xdr:rowOff>
    </xdr:from>
    <xdr:to>
      <xdr:col>9</xdr:col>
      <xdr:colOff>638746</xdr:colOff>
      <xdr:row>1</xdr:row>
      <xdr:rowOff>11410</xdr:rowOff>
    </xdr:to>
    <xdr:pic>
      <xdr:nvPicPr>
        <xdr:cNvPr id="2" name="Gradientbar with swoosh 1" hidden="1">
          <a:extLst>
            <a:ext uri="{FF2B5EF4-FFF2-40B4-BE49-F238E27FC236}">
              <a16:creationId xmlns:a16="http://schemas.microsoft.com/office/drawing/2014/main" id="{2E31D961-35DE-49E2-987D-F163C9308474}"/>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8248937" cy="354310"/>
        </a:xfrm>
        <a:prstGeom prst="rect">
          <a:avLst/>
        </a:prstGeom>
      </xdr:spPr>
    </xdr:pic>
    <xdr:clientData/>
  </xdr:twoCellAnchor>
  <xdr:twoCellAnchor editAs="oneCell">
    <xdr:from>
      <xdr:col>0</xdr:col>
      <xdr:colOff>497194</xdr:colOff>
      <xdr:row>0</xdr:row>
      <xdr:rowOff>0</xdr:rowOff>
    </xdr:from>
    <xdr:to>
      <xdr:col>6</xdr:col>
      <xdr:colOff>0</xdr:colOff>
      <xdr:row>1</xdr:row>
      <xdr:rowOff>2970</xdr:rowOff>
    </xdr:to>
    <xdr:pic>
      <xdr:nvPicPr>
        <xdr:cNvPr id="3" name="Gradientbar">
          <a:extLst>
            <a:ext uri="{FF2B5EF4-FFF2-40B4-BE49-F238E27FC236}">
              <a16:creationId xmlns:a16="http://schemas.microsoft.com/office/drawing/2014/main" id="{94EECCDD-1D80-4896-B7F3-4437BF55EA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4" y="0"/>
          <a:ext cx="5497206" cy="345870"/>
        </a:xfrm>
        <a:prstGeom prst="rect">
          <a:avLst/>
        </a:prstGeom>
      </xdr:spPr>
    </xdr:pic>
    <xdr:clientData/>
  </xdr:twoCellAnchor>
  <xdr:twoCellAnchor editAs="oneCell">
    <xdr:from>
      <xdr:col>0</xdr:col>
      <xdr:colOff>0</xdr:colOff>
      <xdr:row>0</xdr:row>
      <xdr:rowOff>0</xdr:rowOff>
    </xdr:from>
    <xdr:to>
      <xdr:col>0</xdr:col>
      <xdr:colOff>522341</xdr:colOff>
      <xdr:row>1</xdr:row>
      <xdr:rowOff>2168</xdr:rowOff>
    </xdr:to>
    <xdr:pic>
      <xdr:nvPicPr>
        <xdr:cNvPr id="4" name="Logo">
          <a:extLst>
            <a:ext uri="{FF2B5EF4-FFF2-40B4-BE49-F238E27FC236}">
              <a16:creationId xmlns:a16="http://schemas.microsoft.com/office/drawing/2014/main" id="{F1901DBF-0499-4043-A4CA-EBDC8E1831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22341" cy="3450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123825</xdr:colOff>
      <xdr:row>1</xdr:row>
      <xdr:rowOff>38100</xdr:rowOff>
    </xdr:from>
    <xdr:to>
      <xdr:col>11</xdr:col>
      <xdr:colOff>355425</xdr:colOff>
      <xdr:row>27</xdr:row>
      <xdr:rowOff>5175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161925</xdr:colOff>
      <xdr:row>28</xdr:row>
      <xdr:rowOff>95250</xdr:rowOff>
    </xdr:from>
    <xdr:to>
      <xdr:col>11</xdr:col>
      <xdr:colOff>393525</xdr:colOff>
      <xdr:row>54</xdr:row>
      <xdr:rowOff>62325</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0.00735</cdr:x>
      <cdr:y>0.93707</cdr:y>
    </cdr:from>
    <cdr:to>
      <cdr:x>0.9231</cdr:x>
      <cdr:y>0.99219</cdr:y>
    </cdr:to>
    <cdr:sp macro="" textlink="">
      <cdr:nvSpPr>
        <cdr:cNvPr id="2" name="TextBox 1"/>
        <cdr:cNvSpPr txBox="1"/>
      </cdr:nvSpPr>
      <cdr:spPr>
        <a:xfrm xmlns:a="http://schemas.openxmlformats.org/drawingml/2006/main">
          <a:off x="47625" y="4048125"/>
          <a:ext cx="5934075" cy="2381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1"/>
              </a:solidFill>
            </a:rPr>
            <a:t>Source:  AHDB data based on abattoirs operating in the calendar year.</a:t>
          </a:r>
          <a:endParaRPr lang="en-GB" sz="1200">
            <a:solidFill>
              <a:schemeClr val="tx1"/>
            </a:solidFill>
          </a:endParaRPr>
        </a:p>
      </cdr:txBody>
    </cdr:sp>
  </cdr:relSizeAnchor>
  <cdr:relSizeAnchor xmlns:cdr="http://schemas.openxmlformats.org/drawingml/2006/chartDrawing">
    <cdr:from>
      <cdr:x>0.83491</cdr:x>
      <cdr:y>0.00661</cdr:y>
    </cdr:from>
    <cdr:to>
      <cdr:x>0.99368</cdr:x>
      <cdr:y>0.11467</cdr:y>
    </cdr:to>
    <cdr:pic>
      <cdr:nvPicPr>
        <cdr:cNvPr id="3" name="Picture 2">
          <a:extLst xmlns:a="http://schemas.openxmlformats.org/drawingml/2006/main">
            <a:ext uri="{FF2B5EF4-FFF2-40B4-BE49-F238E27FC236}">
              <a16:creationId xmlns:a16="http://schemas.microsoft.com/office/drawing/2014/main" id="{87BCDD22-EE4A-4A13-BFDB-4DE96B82535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10200" y="28575"/>
          <a:ext cx="1028844" cy="466790"/>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0.00735</cdr:x>
      <cdr:y>0.93707</cdr:y>
    </cdr:from>
    <cdr:to>
      <cdr:x>0.9231</cdr:x>
      <cdr:y>0.99219</cdr:y>
    </cdr:to>
    <cdr:sp macro="" textlink="">
      <cdr:nvSpPr>
        <cdr:cNvPr id="2" name="TextBox 1"/>
        <cdr:cNvSpPr txBox="1"/>
      </cdr:nvSpPr>
      <cdr:spPr>
        <a:xfrm xmlns:a="http://schemas.openxmlformats.org/drawingml/2006/main">
          <a:off x="47625" y="4048125"/>
          <a:ext cx="5934075" cy="2381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1"/>
              </a:solidFill>
            </a:rPr>
            <a:t>Source:  AHDB data based on abattoirs operating in the calendar year.</a:t>
          </a:r>
          <a:endParaRPr lang="en-GB" sz="1200">
            <a:solidFill>
              <a:schemeClr val="tx1"/>
            </a:solidFill>
          </a:endParaRPr>
        </a:p>
      </cdr:txBody>
    </cdr:sp>
  </cdr:relSizeAnchor>
  <cdr:relSizeAnchor xmlns:cdr="http://schemas.openxmlformats.org/drawingml/2006/chartDrawing">
    <cdr:from>
      <cdr:x>0.83491</cdr:x>
      <cdr:y>0.00661</cdr:y>
    </cdr:from>
    <cdr:to>
      <cdr:x>0.99368</cdr:x>
      <cdr:y>0.11467</cdr:y>
    </cdr:to>
    <cdr:pic>
      <cdr:nvPicPr>
        <cdr:cNvPr id="3" name="Picture 2">
          <a:extLst xmlns:a="http://schemas.openxmlformats.org/drawingml/2006/main">
            <a:ext uri="{FF2B5EF4-FFF2-40B4-BE49-F238E27FC236}">
              <a16:creationId xmlns:a16="http://schemas.microsoft.com/office/drawing/2014/main" id="{771D67F3-BE04-4728-8F08-1C83B748323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10200" y="28575"/>
          <a:ext cx="1028844" cy="46679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showGridLines="0" tabSelected="1" zoomScaleNormal="100" workbookViewId="0">
      <selection activeCell="K6" sqref="K6"/>
    </sheetView>
  </sheetViews>
  <sheetFormatPr defaultColWidth="9.1796875" defaultRowHeight="14"/>
  <cols>
    <col min="1" max="1" width="8.81640625" style="1" customWidth="1"/>
    <col min="2" max="2" width="36.1796875" style="33" customWidth="1"/>
    <col min="3" max="3" width="10.1796875" style="33" hidden="1" customWidth="1"/>
    <col min="4" max="6" width="10.1796875" style="2" customWidth="1"/>
    <col min="7" max="11" width="10.1796875" style="1" customWidth="1"/>
    <col min="12" max="16384" width="9.1796875" style="1"/>
  </cols>
  <sheetData>
    <row r="1" spans="1:26" ht="27" customHeight="1">
      <c r="B1" s="26"/>
      <c r="C1" s="26"/>
      <c r="D1" s="6"/>
      <c r="E1" s="6"/>
      <c r="F1" s="6"/>
      <c r="G1" s="6"/>
      <c r="H1" s="6"/>
    </row>
    <row r="2" spans="1:26" ht="20">
      <c r="A2" s="21" t="s">
        <v>38</v>
      </c>
      <c r="B2" s="27"/>
      <c r="C2" s="27"/>
      <c r="D2" s="12"/>
      <c r="E2" s="12"/>
      <c r="F2" s="12"/>
      <c r="G2" s="12"/>
    </row>
    <row r="3" spans="1:26" ht="15.65" customHeight="1">
      <c r="A3" s="25" t="s">
        <v>33</v>
      </c>
      <c r="B3" s="28"/>
      <c r="C3" s="28"/>
      <c r="D3" s="14"/>
      <c r="E3" s="10"/>
      <c r="F3" s="10"/>
      <c r="G3" s="10"/>
      <c r="I3" s="7"/>
      <c r="J3" s="7"/>
      <c r="K3" s="7"/>
    </row>
    <row r="4" spans="1:26" ht="15.65" customHeight="1">
      <c r="A4" s="105" t="s">
        <v>50</v>
      </c>
      <c r="B4" s="29"/>
      <c r="C4" s="29"/>
      <c r="D4" s="15"/>
      <c r="E4" s="13"/>
      <c r="F4" s="13"/>
      <c r="G4" s="13"/>
      <c r="I4" s="7"/>
      <c r="J4" s="7"/>
      <c r="K4" s="7"/>
    </row>
    <row r="5" spans="1:26" ht="15.5">
      <c r="A5" s="16"/>
      <c r="B5" s="30"/>
      <c r="C5" s="30"/>
      <c r="D5" s="18"/>
      <c r="E5" s="18"/>
      <c r="F5" s="18"/>
      <c r="G5" s="17"/>
      <c r="H5" s="7"/>
      <c r="I5" s="7"/>
      <c r="J5" s="7"/>
      <c r="K5" s="7"/>
    </row>
    <row r="6" spans="1:26" s="39" customFormat="1" ht="26.15" customHeight="1">
      <c r="A6" s="45"/>
      <c r="B6" s="46"/>
      <c r="C6" s="63">
        <v>2014</v>
      </c>
      <c r="D6" s="63">
        <v>2015</v>
      </c>
      <c r="E6" s="63">
        <v>2016</v>
      </c>
      <c r="F6" s="63">
        <v>2017</v>
      </c>
      <c r="G6" s="63">
        <v>2018</v>
      </c>
      <c r="H6" s="63">
        <v>2019</v>
      </c>
      <c r="I6" s="63">
        <v>2020</v>
      </c>
      <c r="J6" s="63">
        <v>2021</v>
      </c>
      <c r="K6" s="63">
        <v>2022</v>
      </c>
    </row>
    <row r="7" spans="1:26" ht="15.5">
      <c r="A7" s="47"/>
      <c r="B7" s="48" t="s">
        <v>24</v>
      </c>
      <c r="C7" s="49"/>
      <c r="D7" s="49"/>
      <c r="E7" s="49"/>
      <c r="F7" s="49"/>
      <c r="G7" s="49"/>
      <c r="H7" s="49"/>
      <c r="I7" s="49"/>
      <c r="J7" s="49"/>
      <c r="K7" s="49"/>
      <c r="L7" s="3"/>
      <c r="M7" s="3"/>
      <c r="N7" s="3"/>
      <c r="O7" s="3"/>
      <c r="P7" s="3"/>
      <c r="Q7" s="3"/>
      <c r="S7" s="4"/>
      <c r="T7" s="4"/>
      <c r="U7" s="4"/>
      <c r="V7" s="4"/>
      <c r="W7" s="4"/>
      <c r="X7" s="4"/>
      <c r="Y7" s="4"/>
      <c r="Z7" s="4"/>
    </row>
    <row r="8" spans="1:26" ht="15.5">
      <c r="A8" s="47"/>
      <c r="B8" s="50" t="s">
        <v>23</v>
      </c>
      <c r="C8" s="51">
        <v>186</v>
      </c>
      <c r="D8" s="51">
        <v>192</v>
      </c>
      <c r="E8" s="51">
        <v>188</v>
      </c>
      <c r="F8" s="51">
        <v>184</v>
      </c>
      <c r="G8" s="51">
        <v>179</v>
      </c>
      <c r="H8" s="51">
        <v>165</v>
      </c>
      <c r="I8" s="51">
        <v>159</v>
      </c>
      <c r="J8" s="51">
        <v>151</v>
      </c>
      <c r="K8" s="51">
        <v>151</v>
      </c>
      <c r="L8" s="3"/>
      <c r="M8" s="3"/>
      <c r="N8" s="3"/>
      <c r="O8" s="3"/>
      <c r="P8" s="3"/>
      <c r="Q8" s="3"/>
      <c r="S8" s="4"/>
      <c r="T8" s="4"/>
      <c r="U8" s="4"/>
      <c r="V8" s="4"/>
      <c r="W8" s="4"/>
      <c r="X8" s="4"/>
      <c r="Y8" s="4"/>
      <c r="Z8" s="4"/>
    </row>
    <row r="9" spans="1:26" ht="15.5">
      <c r="A9" s="52"/>
      <c r="B9" s="48" t="s">
        <v>25</v>
      </c>
      <c r="C9" s="53"/>
      <c r="D9" s="53"/>
      <c r="E9" s="53"/>
      <c r="F9" s="53"/>
      <c r="G9" s="53"/>
      <c r="H9" s="53"/>
      <c r="I9" s="53"/>
      <c r="J9" s="53"/>
      <c r="K9" s="53"/>
      <c r="L9" s="3"/>
      <c r="M9" s="3"/>
      <c r="N9" s="3"/>
      <c r="O9" s="3"/>
      <c r="P9" s="3"/>
      <c r="Q9" s="3"/>
      <c r="S9" s="4"/>
      <c r="T9" s="4"/>
      <c r="U9" s="4"/>
      <c r="V9" s="4"/>
      <c r="W9" s="4"/>
      <c r="X9" s="4"/>
      <c r="Y9" s="4"/>
      <c r="Z9" s="4"/>
    </row>
    <row r="10" spans="1:26" ht="15.5">
      <c r="A10" s="52"/>
      <c r="B10" s="55" t="s">
        <v>26</v>
      </c>
      <c r="C10" s="56">
        <v>115</v>
      </c>
      <c r="D10" s="56">
        <v>116</v>
      </c>
      <c r="E10" s="57">
        <v>118</v>
      </c>
      <c r="F10" s="57">
        <v>112</v>
      </c>
      <c r="G10" s="57">
        <v>115</v>
      </c>
      <c r="H10" s="57">
        <v>103</v>
      </c>
      <c r="I10" s="57">
        <v>94</v>
      </c>
      <c r="J10" s="57">
        <v>87</v>
      </c>
      <c r="K10" s="57">
        <v>86</v>
      </c>
      <c r="L10" s="3"/>
      <c r="M10" s="3"/>
      <c r="N10" s="3"/>
      <c r="O10" s="3"/>
      <c r="P10" s="3"/>
      <c r="Q10" s="3"/>
      <c r="S10" s="4"/>
      <c r="T10" s="4"/>
      <c r="U10" s="4"/>
      <c r="V10" s="4"/>
      <c r="W10" s="4"/>
      <c r="X10" s="4"/>
      <c r="Y10" s="4"/>
      <c r="Z10" s="4"/>
    </row>
    <row r="11" spans="1:26" ht="15.5">
      <c r="A11" s="52"/>
      <c r="B11" s="58" t="s">
        <v>27</v>
      </c>
      <c r="C11" s="59">
        <v>8517</v>
      </c>
      <c r="D11" s="59">
        <v>8967</v>
      </c>
      <c r="E11" s="59">
        <v>9008</v>
      </c>
      <c r="F11" s="59">
        <v>8705</v>
      </c>
      <c r="G11" s="59">
        <v>9020</v>
      </c>
      <c r="H11" s="59">
        <v>8920</v>
      </c>
      <c r="I11" s="59">
        <v>9008.6650000000009</v>
      </c>
      <c r="J11" s="59">
        <v>9290.652</v>
      </c>
      <c r="K11" s="59">
        <v>9221.0470000000005</v>
      </c>
      <c r="L11" s="3"/>
      <c r="M11" s="3"/>
      <c r="N11" s="3"/>
      <c r="O11" s="3"/>
      <c r="P11" s="3"/>
      <c r="Q11" s="3"/>
      <c r="S11" s="4"/>
      <c r="T11" s="4"/>
      <c r="U11" s="4"/>
      <c r="V11" s="4"/>
      <c r="W11" s="4"/>
      <c r="X11" s="4"/>
      <c r="Y11" s="4"/>
      <c r="Z11" s="4"/>
    </row>
    <row r="12" spans="1:26" ht="15.5">
      <c r="A12" s="52"/>
      <c r="B12" s="60" t="s">
        <v>28</v>
      </c>
      <c r="C12" s="87">
        <v>74.057000000000002</v>
      </c>
      <c r="D12" s="87">
        <v>77.299000000000007</v>
      </c>
      <c r="E12" s="87">
        <v>76.338999999999999</v>
      </c>
      <c r="F12" s="87">
        <v>77.722999999999999</v>
      </c>
      <c r="G12" s="87">
        <v>78.433000000000007</v>
      </c>
      <c r="H12" s="87">
        <v>86.6</v>
      </c>
      <c r="I12" s="87">
        <v>95.8</v>
      </c>
      <c r="J12" s="87">
        <v>106.8</v>
      </c>
      <c r="K12" s="87">
        <v>107.2</v>
      </c>
      <c r="L12" s="89"/>
      <c r="M12" s="89"/>
      <c r="N12" s="3"/>
      <c r="O12" s="3"/>
      <c r="P12" s="3"/>
      <c r="Q12" s="3"/>
      <c r="S12" s="4"/>
      <c r="T12" s="4"/>
      <c r="U12" s="4"/>
      <c r="V12" s="4"/>
      <c r="W12" s="4"/>
      <c r="X12" s="4"/>
      <c r="Y12" s="4"/>
      <c r="Z12" s="4"/>
    </row>
    <row r="13" spans="1:26" ht="15.5">
      <c r="A13" s="52"/>
      <c r="B13" s="67"/>
      <c r="C13" s="68"/>
      <c r="D13" s="68"/>
      <c r="E13" s="69"/>
      <c r="F13" s="69"/>
      <c r="G13" s="69"/>
      <c r="H13" s="69"/>
      <c r="I13" s="69"/>
      <c r="J13" s="69"/>
      <c r="K13" s="69"/>
      <c r="L13" s="3"/>
      <c r="M13" s="3"/>
      <c r="N13" s="3"/>
      <c r="O13" s="3"/>
      <c r="P13" s="3"/>
      <c r="Q13" s="3"/>
      <c r="S13" s="4"/>
      <c r="T13" s="4"/>
      <c r="U13" s="4"/>
      <c r="V13" s="4"/>
      <c r="W13" s="4"/>
      <c r="X13" s="4"/>
      <c r="Y13" s="4"/>
      <c r="Z13" s="4"/>
    </row>
    <row r="14" spans="1:26" ht="15.5">
      <c r="A14" s="54"/>
      <c r="B14" s="61" t="s">
        <v>29</v>
      </c>
      <c r="C14" s="64">
        <v>14</v>
      </c>
      <c r="D14" s="64">
        <v>14</v>
      </c>
      <c r="E14" s="64">
        <v>14</v>
      </c>
      <c r="F14" s="64">
        <v>15</v>
      </c>
      <c r="G14" s="64">
        <v>14</v>
      </c>
      <c r="H14" s="64">
        <v>14</v>
      </c>
      <c r="I14" s="64">
        <v>12</v>
      </c>
      <c r="J14" s="64">
        <v>11</v>
      </c>
      <c r="K14" s="64">
        <v>10</v>
      </c>
      <c r="L14" s="3"/>
      <c r="M14" s="3"/>
      <c r="N14" s="3"/>
      <c r="O14" s="3"/>
      <c r="P14" s="3"/>
      <c r="Q14" s="3"/>
      <c r="S14" s="4"/>
      <c r="T14" s="4"/>
      <c r="U14" s="4"/>
      <c r="V14" s="4"/>
      <c r="W14" s="4"/>
      <c r="X14" s="4"/>
      <c r="Y14" s="4"/>
      <c r="Z14" s="4"/>
    </row>
    <row r="15" spans="1:26" ht="15.5">
      <c r="A15" s="54"/>
      <c r="B15" s="65" t="s">
        <v>30</v>
      </c>
      <c r="C15" s="62"/>
      <c r="D15" s="62"/>
      <c r="E15" s="62"/>
      <c r="F15" s="62"/>
      <c r="G15" s="62"/>
      <c r="H15" s="62"/>
      <c r="I15" s="62"/>
      <c r="J15" s="9"/>
      <c r="K15" s="9"/>
      <c r="L15" s="3"/>
      <c r="M15" s="3"/>
      <c r="N15" s="3"/>
      <c r="O15" s="3"/>
      <c r="P15" s="3"/>
      <c r="Q15" s="3"/>
      <c r="S15" s="4"/>
      <c r="T15" s="4"/>
      <c r="U15" s="4"/>
      <c r="V15" s="4"/>
      <c r="W15" s="4"/>
      <c r="X15" s="4"/>
      <c r="Y15" s="4"/>
      <c r="Z15" s="4"/>
    </row>
    <row r="16" spans="1:26" ht="15.5">
      <c r="A16" s="16"/>
      <c r="B16" s="9"/>
      <c r="C16" s="9"/>
      <c r="D16" s="9"/>
      <c r="E16" s="9"/>
      <c r="F16" s="9"/>
      <c r="G16" s="17"/>
      <c r="H16" s="9"/>
      <c r="I16" s="8"/>
      <c r="J16" s="9"/>
      <c r="K16" s="9"/>
      <c r="L16" s="3"/>
      <c r="M16" s="3"/>
      <c r="N16" s="3"/>
      <c r="O16" s="3"/>
      <c r="P16" s="3"/>
      <c r="Q16" s="3"/>
      <c r="S16" s="4"/>
      <c r="T16" s="4"/>
      <c r="U16" s="4"/>
      <c r="V16" s="4"/>
      <c r="W16" s="4"/>
      <c r="X16" s="4"/>
      <c r="Y16" s="4"/>
      <c r="Z16" s="4"/>
    </row>
    <row r="17" spans="1:26" ht="15.5">
      <c r="A17" s="16"/>
      <c r="B17" s="9"/>
      <c r="C17" s="9"/>
      <c r="D17" s="9"/>
      <c r="E17" s="9"/>
      <c r="F17" s="9"/>
      <c r="G17" s="17"/>
      <c r="H17" s="9"/>
      <c r="I17" s="8"/>
      <c r="J17" s="9"/>
      <c r="K17" s="9"/>
      <c r="L17" s="3"/>
      <c r="M17" s="3"/>
      <c r="N17" s="3"/>
      <c r="O17" s="3"/>
      <c r="P17" s="3"/>
      <c r="Q17" s="3"/>
      <c r="S17" s="4"/>
      <c r="T17" s="4"/>
      <c r="U17" s="4"/>
      <c r="V17" s="4"/>
      <c r="W17" s="4"/>
      <c r="X17" s="4"/>
      <c r="Y17" s="4"/>
      <c r="Z17" s="4"/>
    </row>
    <row r="18" spans="1:26" ht="15.5">
      <c r="A18" s="16"/>
      <c r="B18" s="9"/>
      <c r="C18" s="9"/>
      <c r="D18" s="9"/>
      <c r="E18" s="9"/>
      <c r="F18" s="9"/>
      <c r="G18" s="17"/>
      <c r="H18" s="9"/>
      <c r="I18" s="8"/>
      <c r="J18" s="9"/>
      <c r="K18" s="9"/>
      <c r="L18" s="3"/>
      <c r="M18" s="3"/>
      <c r="N18" s="3"/>
      <c r="O18" s="3"/>
      <c r="P18" s="3"/>
      <c r="Q18" s="3"/>
      <c r="S18" s="4"/>
      <c r="T18" s="4"/>
      <c r="U18" s="4"/>
      <c r="V18" s="4"/>
      <c r="W18" s="4"/>
      <c r="X18" s="4"/>
      <c r="Y18" s="4"/>
      <c r="Z18" s="4"/>
    </row>
    <row r="19" spans="1:26" ht="15.5">
      <c r="A19" s="16"/>
      <c r="B19" s="9"/>
      <c r="C19" s="9"/>
      <c r="D19" s="9"/>
      <c r="E19" s="9"/>
      <c r="F19" s="9"/>
      <c r="G19" s="17"/>
      <c r="H19" s="9"/>
      <c r="I19" s="8"/>
      <c r="J19" s="9"/>
      <c r="K19" s="9"/>
      <c r="L19" s="3"/>
      <c r="M19" s="3"/>
      <c r="N19" s="3"/>
      <c r="O19" s="3"/>
      <c r="P19" s="3"/>
      <c r="Q19" s="5"/>
      <c r="S19" s="4"/>
      <c r="T19" s="4"/>
      <c r="U19" s="4"/>
      <c r="V19" s="4"/>
      <c r="W19" s="4"/>
      <c r="X19" s="4"/>
      <c r="Y19" s="4"/>
      <c r="Z19" s="4"/>
    </row>
    <row r="20" spans="1:26" ht="15.5">
      <c r="A20" s="16"/>
      <c r="B20" s="9"/>
      <c r="C20" s="9"/>
      <c r="D20" s="9"/>
      <c r="E20" s="9"/>
      <c r="F20" s="9"/>
      <c r="G20" s="17"/>
      <c r="H20" s="9"/>
      <c r="I20" s="8"/>
      <c r="J20" s="9"/>
      <c r="K20" s="9"/>
      <c r="L20" s="3"/>
      <c r="M20" s="3"/>
      <c r="N20" s="3"/>
      <c r="O20" s="3"/>
      <c r="P20" s="3"/>
      <c r="Q20" s="5"/>
      <c r="S20" s="4"/>
      <c r="T20" s="4"/>
      <c r="U20" s="4"/>
      <c r="V20" s="4"/>
      <c r="W20" s="4"/>
      <c r="X20" s="4"/>
      <c r="Y20" s="4"/>
      <c r="Z20" s="4"/>
    </row>
    <row r="21" spans="1:26" ht="15.5">
      <c r="A21" s="16"/>
      <c r="B21" s="9"/>
      <c r="C21" s="9"/>
      <c r="D21" s="9"/>
      <c r="E21" s="9"/>
      <c r="F21" s="9"/>
      <c r="G21" s="17"/>
      <c r="H21" s="9"/>
      <c r="I21" s="8"/>
      <c r="J21" s="9"/>
      <c r="K21" s="9"/>
      <c r="L21" s="3"/>
      <c r="M21" s="3"/>
      <c r="N21" s="3"/>
      <c r="O21" s="3"/>
      <c r="P21" s="3"/>
      <c r="Q21" s="5"/>
      <c r="S21" s="4"/>
      <c r="T21" s="4"/>
      <c r="U21" s="4"/>
      <c r="V21" s="4"/>
      <c r="W21" s="4"/>
      <c r="X21" s="4"/>
      <c r="Y21" s="4"/>
      <c r="Z21" s="4"/>
    </row>
    <row r="22" spans="1:26" ht="15.5">
      <c r="A22" s="16"/>
      <c r="B22" s="9"/>
      <c r="C22" s="9"/>
      <c r="D22" s="9"/>
      <c r="E22" s="9"/>
      <c r="F22" s="9"/>
      <c r="G22" s="17"/>
      <c r="H22" s="9"/>
      <c r="I22" s="8"/>
      <c r="J22" s="9"/>
      <c r="K22" s="9"/>
      <c r="L22" s="3"/>
      <c r="M22" s="3"/>
      <c r="N22" s="3"/>
      <c r="O22" s="3"/>
      <c r="P22" s="3"/>
      <c r="Q22" s="5"/>
      <c r="S22" s="4"/>
      <c r="T22" s="4"/>
      <c r="U22" s="4"/>
      <c r="V22" s="4"/>
      <c r="W22" s="4"/>
      <c r="X22" s="4"/>
      <c r="Y22" s="4"/>
      <c r="Z22" s="4"/>
    </row>
    <row r="23" spans="1:26" ht="15.5">
      <c r="A23" s="16"/>
      <c r="B23" s="9"/>
      <c r="C23" s="9"/>
      <c r="D23" s="9"/>
      <c r="E23" s="9"/>
      <c r="F23" s="9"/>
      <c r="G23" s="17"/>
      <c r="H23" s="9"/>
      <c r="I23" s="8"/>
      <c r="J23" s="9"/>
      <c r="K23" s="9"/>
      <c r="L23" s="3"/>
      <c r="M23" s="3"/>
      <c r="N23" s="3"/>
      <c r="O23" s="3"/>
      <c r="P23" s="3"/>
      <c r="Q23" s="5"/>
      <c r="S23" s="4"/>
      <c r="T23" s="4"/>
      <c r="U23" s="4"/>
      <c r="V23" s="4"/>
      <c r="W23" s="4"/>
      <c r="X23" s="4"/>
      <c r="Y23" s="4"/>
      <c r="Z23" s="4"/>
    </row>
    <row r="24" spans="1:26" ht="15.5">
      <c r="A24" s="16"/>
      <c r="B24" s="9"/>
      <c r="C24" s="9"/>
      <c r="D24" s="9"/>
      <c r="E24" s="9"/>
      <c r="F24" s="9"/>
      <c r="G24" s="17"/>
      <c r="H24" s="9"/>
      <c r="I24" s="8"/>
      <c r="J24" s="9"/>
      <c r="K24" s="9"/>
      <c r="L24" s="3"/>
      <c r="M24" s="3"/>
      <c r="N24" s="3"/>
      <c r="O24" s="3"/>
      <c r="P24" s="3"/>
      <c r="Q24" s="5"/>
      <c r="S24" s="4"/>
      <c r="T24" s="4"/>
      <c r="U24" s="4"/>
      <c r="V24" s="4"/>
      <c r="W24" s="4"/>
      <c r="X24" s="4"/>
      <c r="Y24" s="4"/>
      <c r="Z24" s="4"/>
    </row>
    <row r="25" spans="1:26" ht="15.5">
      <c r="A25" s="16"/>
      <c r="B25" s="9"/>
      <c r="C25" s="9"/>
      <c r="D25" s="9"/>
      <c r="E25" s="9"/>
      <c r="F25" s="9"/>
      <c r="G25" s="17"/>
      <c r="H25" s="9"/>
      <c r="I25" s="8"/>
      <c r="J25" s="9"/>
      <c r="K25" s="9"/>
      <c r="L25" s="3"/>
      <c r="M25" s="3"/>
      <c r="N25" s="3"/>
      <c r="O25" s="3"/>
      <c r="P25" s="3"/>
      <c r="Q25" s="5"/>
      <c r="S25" s="4"/>
      <c r="T25" s="4"/>
      <c r="U25" s="4"/>
      <c r="V25" s="4"/>
      <c r="W25" s="4"/>
      <c r="X25" s="4"/>
      <c r="Y25" s="4"/>
      <c r="Z25" s="4"/>
    </row>
    <row r="26" spans="1:26">
      <c r="B26" s="72"/>
      <c r="C26" s="72"/>
      <c r="D26" s="72"/>
      <c r="E26" s="72"/>
      <c r="F26" s="72"/>
      <c r="H26" s="72"/>
    </row>
    <row r="27" spans="1:26" ht="15.5">
      <c r="A27" s="16"/>
      <c r="B27" s="72"/>
      <c r="C27" s="72"/>
      <c r="D27" s="72"/>
      <c r="E27" s="72"/>
      <c r="F27" s="72"/>
      <c r="G27" s="17"/>
      <c r="H27" s="72"/>
      <c r="I27" s="8"/>
      <c r="J27" s="9"/>
      <c r="K27" s="9"/>
      <c r="L27" s="3"/>
      <c r="M27" s="3"/>
      <c r="N27" s="3"/>
      <c r="O27" s="3"/>
      <c r="P27" s="3"/>
      <c r="Q27" s="5"/>
      <c r="S27" s="4"/>
      <c r="T27" s="4"/>
      <c r="U27" s="4"/>
      <c r="V27" s="4"/>
      <c r="W27" s="4"/>
      <c r="X27" s="4"/>
      <c r="Y27" s="4"/>
      <c r="Z27"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9"/>
  <sheetViews>
    <sheetView showGridLines="0" zoomScaleNormal="100" workbookViewId="0">
      <pane xSplit="2" ySplit="6" topLeftCell="C23" activePane="bottomRight" state="frozen"/>
      <selection pane="topRight" activeCell="B1" sqref="B1"/>
      <selection pane="bottomLeft" activeCell="A10" sqref="A10"/>
      <selection pane="bottomRight" activeCell="C6" sqref="C6"/>
    </sheetView>
  </sheetViews>
  <sheetFormatPr defaultColWidth="9.1796875" defaultRowHeight="14"/>
  <cols>
    <col min="1" max="1" width="8.81640625" style="1" customWidth="1"/>
    <col min="2" max="2" width="12.81640625" style="33" bestFit="1" customWidth="1"/>
    <col min="3" max="3" width="12.81640625" style="33" customWidth="1"/>
    <col min="4" max="4" width="13.7265625" style="2" customWidth="1"/>
    <col min="5" max="5" width="14.54296875" style="2" customWidth="1"/>
    <col min="6" max="6" width="16.26953125" style="2" customWidth="1"/>
    <col min="7" max="16384" width="9.1796875" style="1"/>
  </cols>
  <sheetData>
    <row r="1" spans="1:26" ht="27" customHeight="1">
      <c r="B1" s="26"/>
      <c r="C1" s="26"/>
      <c r="D1" s="6"/>
      <c r="E1" s="6"/>
      <c r="F1" s="6"/>
      <c r="G1" s="6"/>
      <c r="H1" s="6"/>
    </row>
    <row r="2" spans="1:26" ht="20">
      <c r="A2" s="21" t="s">
        <v>9</v>
      </c>
      <c r="B2" s="27"/>
      <c r="C2" s="27"/>
      <c r="D2" s="12"/>
      <c r="E2" s="12"/>
      <c r="F2" s="12"/>
      <c r="G2" s="12"/>
    </row>
    <row r="3" spans="1:26" ht="15.65" customHeight="1">
      <c r="A3" s="25" t="s">
        <v>33</v>
      </c>
      <c r="B3" s="28"/>
      <c r="C3" s="28"/>
      <c r="D3" s="14"/>
      <c r="E3" s="10"/>
      <c r="F3" s="10"/>
      <c r="G3" s="10"/>
      <c r="I3" s="7"/>
      <c r="J3" s="7"/>
    </row>
    <row r="4" spans="1:26" ht="15.65" customHeight="1">
      <c r="A4" s="105" t="s">
        <v>50</v>
      </c>
      <c r="B4" s="29"/>
      <c r="C4" s="29"/>
      <c r="D4" s="15"/>
      <c r="E4" s="13"/>
      <c r="F4" s="13"/>
      <c r="G4" s="13"/>
      <c r="I4" s="7"/>
      <c r="J4" s="7"/>
    </row>
    <row r="5" spans="1:26" ht="15.5">
      <c r="A5" s="16"/>
      <c r="B5" s="30"/>
      <c r="C5" s="30"/>
      <c r="D5" s="18"/>
      <c r="E5" s="18"/>
      <c r="F5" s="18"/>
      <c r="G5" s="17"/>
      <c r="H5" s="7"/>
      <c r="I5" s="7"/>
      <c r="J5" s="7"/>
    </row>
    <row r="6" spans="1:26" s="39" customFormat="1" ht="62">
      <c r="A6" s="34"/>
      <c r="B6" s="35"/>
      <c r="C6" s="42" t="s">
        <v>23</v>
      </c>
      <c r="D6" s="36" t="s">
        <v>22</v>
      </c>
      <c r="E6" s="36" t="s">
        <v>32</v>
      </c>
      <c r="F6" s="36" t="s">
        <v>10</v>
      </c>
      <c r="G6" s="37"/>
      <c r="H6" s="38"/>
      <c r="I6" s="38"/>
      <c r="J6" s="38"/>
    </row>
    <row r="7" spans="1:26" ht="15.5">
      <c r="A7" s="16"/>
      <c r="B7" s="31">
        <v>36526</v>
      </c>
      <c r="C7" s="43">
        <v>289</v>
      </c>
      <c r="D7" s="19">
        <v>185</v>
      </c>
      <c r="E7" s="19">
        <v>24</v>
      </c>
      <c r="F7" s="19">
        <v>53003</v>
      </c>
      <c r="G7" s="17"/>
      <c r="H7" s="9"/>
      <c r="I7" s="8"/>
      <c r="J7" s="9"/>
      <c r="K7" s="3"/>
      <c r="L7" s="3"/>
      <c r="M7" s="3"/>
      <c r="N7" s="3"/>
      <c r="O7" s="3"/>
      <c r="P7" s="3"/>
      <c r="Q7" s="3"/>
      <c r="S7" s="4"/>
      <c r="T7" s="4"/>
      <c r="U7" s="4"/>
      <c r="V7" s="4"/>
      <c r="W7" s="4"/>
      <c r="X7" s="4"/>
      <c r="Y7" s="4"/>
      <c r="Z7" s="4"/>
    </row>
    <row r="8" spans="1:26" ht="15.5">
      <c r="A8" s="16"/>
      <c r="B8" s="32">
        <v>36892</v>
      </c>
      <c r="C8" s="44">
        <v>250</v>
      </c>
      <c r="D8" s="20">
        <v>166</v>
      </c>
      <c r="E8" s="20">
        <v>19</v>
      </c>
      <c r="F8" s="20">
        <v>52731.650602409638</v>
      </c>
      <c r="G8" s="17"/>
      <c r="H8" s="9"/>
      <c r="I8" s="8"/>
      <c r="J8" s="9"/>
      <c r="K8" s="3"/>
      <c r="L8" s="3"/>
      <c r="M8" s="3"/>
      <c r="N8" s="3"/>
      <c r="O8" s="3"/>
      <c r="P8" s="3"/>
      <c r="Q8" s="3"/>
      <c r="S8" s="4"/>
      <c r="T8" s="4"/>
      <c r="U8" s="4"/>
      <c r="V8" s="4"/>
      <c r="W8" s="4"/>
      <c r="X8" s="4"/>
      <c r="Y8" s="4"/>
      <c r="Z8" s="4"/>
    </row>
    <row r="9" spans="1:26" ht="15.5">
      <c r="A9" s="16"/>
      <c r="B9" s="31">
        <v>37257</v>
      </c>
      <c r="C9" s="43">
        <v>246</v>
      </c>
      <c r="D9" s="19">
        <v>164</v>
      </c>
      <c r="E9" s="19">
        <v>20</v>
      </c>
      <c r="F9" s="19">
        <v>50105.231707317071</v>
      </c>
      <c r="G9" s="17"/>
      <c r="H9" s="9"/>
      <c r="I9" s="8"/>
      <c r="J9" s="9"/>
      <c r="K9" s="3"/>
      <c r="L9" s="3"/>
      <c r="M9" s="3"/>
      <c r="N9" s="3"/>
      <c r="O9" s="3"/>
      <c r="P9" s="3"/>
      <c r="Q9" s="3"/>
      <c r="S9" s="4"/>
      <c r="T9" s="4"/>
      <c r="U9" s="4"/>
      <c r="V9" s="4"/>
      <c r="W9" s="4"/>
      <c r="X9" s="4"/>
      <c r="Y9" s="4"/>
      <c r="Z9" s="4"/>
    </row>
    <row r="10" spans="1:26" ht="15.5">
      <c r="A10" s="16"/>
      <c r="B10" s="32">
        <v>37622</v>
      </c>
      <c r="C10" s="44">
        <v>246</v>
      </c>
      <c r="D10" s="20">
        <v>164</v>
      </c>
      <c r="E10" s="20">
        <v>18</v>
      </c>
      <c r="F10" s="20">
        <v>44263.603658536587</v>
      </c>
      <c r="G10" s="17"/>
      <c r="H10" s="9"/>
      <c r="I10" s="8"/>
      <c r="J10" s="9"/>
      <c r="K10" s="3"/>
      <c r="L10" s="3"/>
      <c r="M10" s="3"/>
      <c r="N10" s="3"/>
      <c r="O10" s="3"/>
      <c r="P10" s="3"/>
      <c r="Q10" s="3"/>
      <c r="S10" s="4"/>
      <c r="T10" s="4"/>
      <c r="U10" s="4"/>
      <c r="V10" s="4"/>
      <c r="W10" s="4"/>
      <c r="X10" s="4"/>
      <c r="Y10" s="4"/>
      <c r="Z10" s="4"/>
    </row>
    <row r="11" spans="1:26" ht="15.5">
      <c r="A11" s="16"/>
      <c r="B11" s="31">
        <v>37987</v>
      </c>
      <c r="C11" s="43">
        <v>233</v>
      </c>
      <c r="D11" s="19">
        <v>155</v>
      </c>
      <c r="E11" s="19">
        <v>20</v>
      </c>
      <c r="F11" s="19">
        <v>47110.167741935482</v>
      </c>
      <c r="G11" s="17"/>
      <c r="H11" s="9"/>
      <c r="I11" s="8"/>
      <c r="J11" s="9"/>
      <c r="K11" s="3"/>
      <c r="L11" s="3"/>
      <c r="M11" s="3"/>
      <c r="N11" s="3"/>
      <c r="O11" s="3"/>
      <c r="P11" s="3"/>
      <c r="Q11" s="3"/>
      <c r="S11" s="4"/>
      <c r="T11" s="4"/>
      <c r="U11" s="4"/>
      <c r="V11" s="4"/>
      <c r="W11" s="4"/>
      <c r="X11" s="4"/>
      <c r="Y11" s="4"/>
      <c r="Z11" s="4"/>
    </row>
    <row r="12" spans="1:26" ht="15.5">
      <c r="A12" s="16"/>
      <c r="B12" s="32">
        <v>38353</v>
      </c>
      <c r="C12" s="44">
        <v>226</v>
      </c>
      <c r="D12" s="20">
        <v>147</v>
      </c>
      <c r="E12" s="20">
        <v>15</v>
      </c>
      <c r="F12" s="20">
        <v>48620.408163265303</v>
      </c>
      <c r="G12" s="17"/>
      <c r="H12" s="9"/>
      <c r="I12" s="8"/>
      <c r="J12" s="9"/>
      <c r="K12" s="3"/>
      <c r="L12" s="3"/>
      <c r="M12" s="3"/>
      <c r="N12" s="3"/>
      <c r="O12" s="3"/>
      <c r="P12" s="3"/>
      <c r="Q12" s="3"/>
      <c r="S12" s="4"/>
      <c r="T12" s="4"/>
      <c r="U12" s="4"/>
      <c r="V12" s="4"/>
      <c r="W12" s="4"/>
      <c r="X12" s="4"/>
      <c r="Y12" s="4"/>
      <c r="Z12" s="4"/>
    </row>
    <row r="13" spans="1:26" ht="15.5">
      <c r="A13" s="16"/>
      <c r="B13" s="31">
        <v>38718</v>
      </c>
      <c r="C13" s="43">
        <v>224</v>
      </c>
      <c r="D13" s="19">
        <v>143</v>
      </c>
      <c r="E13" s="19">
        <v>16</v>
      </c>
      <c r="F13" s="19">
        <v>50505.062937062939</v>
      </c>
      <c r="G13" s="17"/>
      <c r="H13" s="9"/>
      <c r="I13" s="8"/>
      <c r="J13" s="9"/>
      <c r="K13" s="3"/>
      <c r="L13" s="3"/>
      <c r="M13" s="3"/>
      <c r="N13" s="3"/>
      <c r="O13" s="3"/>
      <c r="P13" s="3"/>
      <c r="Q13" s="3"/>
      <c r="S13" s="4"/>
      <c r="T13" s="4"/>
      <c r="U13" s="4"/>
      <c r="V13" s="4"/>
      <c r="W13" s="4"/>
      <c r="X13" s="4"/>
      <c r="Y13" s="4"/>
      <c r="Z13" s="4"/>
    </row>
    <row r="14" spans="1:26" ht="15.5">
      <c r="A14" s="16"/>
      <c r="B14" s="32">
        <v>39083</v>
      </c>
      <c r="C14" s="44">
        <v>218</v>
      </c>
      <c r="D14" s="20">
        <v>140</v>
      </c>
      <c r="E14" s="20">
        <v>16</v>
      </c>
      <c r="F14" s="20">
        <v>52754.1</v>
      </c>
      <c r="G14" s="17"/>
      <c r="H14" s="9"/>
      <c r="I14" s="8"/>
      <c r="J14" s="9"/>
      <c r="K14" s="3"/>
      <c r="L14" s="3"/>
      <c r="M14" s="3"/>
      <c r="N14" s="3"/>
      <c r="O14" s="3"/>
      <c r="P14" s="3"/>
      <c r="Q14" s="3"/>
      <c r="S14" s="4"/>
      <c r="T14" s="4"/>
      <c r="U14" s="4"/>
      <c r="V14" s="4"/>
      <c r="W14" s="4"/>
      <c r="X14" s="4"/>
      <c r="Y14" s="4"/>
      <c r="Z14" s="4"/>
    </row>
    <row r="15" spans="1:26" ht="15.5">
      <c r="A15" s="16"/>
      <c r="B15" s="31">
        <v>39448</v>
      </c>
      <c r="C15" s="43">
        <v>210</v>
      </c>
      <c r="D15" s="19">
        <v>131</v>
      </c>
      <c r="E15" s="19">
        <v>16</v>
      </c>
      <c r="F15" s="19">
        <v>56234.267175572517</v>
      </c>
      <c r="G15" s="17"/>
      <c r="H15" s="9"/>
      <c r="I15" s="8"/>
      <c r="J15" s="9"/>
      <c r="K15" s="3"/>
      <c r="L15" s="3"/>
      <c r="M15" s="3"/>
      <c r="N15" s="3"/>
      <c r="O15" s="3"/>
      <c r="P15" s="3"/>
      <c r="Q15" s="3"/>
      <c r="S15" s="4"/>
      <c r="T15" s="4"/>
      <c r="U15" s="4"/>
      <c r="V15" s="4"/>
      <c r="W15" s="4"/>
      <c r="X15" s="4"/>
      <c r="Y15" s="4"/>
      <c r="Z15" s="4"/>
    </row>
    <row r="16" spans="1:26" ht="15.5">
      <c r="A16" s="16"/>
      <c r="B16" s="32">
        <v>39814</v>
      </c>
      <c r="C16" s="44">
        <v>209</v>
      </c>
      <c r="D16" s="20">
        <v>128</v>
      </c>
      <c r="E16" s="20">
        <v>14</v>
      </c>
      <c r="F16" s="20">
        <v>55738</v>
      </c>
      <c r="G16" s="17"/>
      <c r="H16" s="9"/>
      <c r="I16" s="8"/>
      <c r="J16" s="9"/>
      <c r="K16" s="3"/>
      <c r="L16" s="3"/>
      <c r="M16" s="3"/>
      <c r="N16" s="3"/>
      <c r="O16" s="3"/>
      <c r="P16" s="3"/>
      <c r="Q16" s="3"/>
      <c r="S16" s="4"/>
      <c r="T16" s="4"/>
      <c r="U16" s="4"/>
      <c r="V16" s="4"/>
      <c r="W16" s="4"/>
      <c r="X16" s="4"/>
      <c r="Y16" s="4"/>
      <c r="Z16" s="4"/>
    </row>
    <row r="17" spans="1:26" ht="15.5">
      <c r="A17" s="16"/>
      <c r="B17" s="31">
        <v>40179</v>
      </c>
      <c r="C17" s="43">
        <v>202</v>
      </c>
      <c r="D17" s="19">
        <v>124</v>
      </c>
      <c r="E17" s="19">
        <v>15</v>
      </c>
      <c r="F17" s="19">
        <v>59237</v>
      </c>
      <c r="G17" s="17"/>
      <c r="H17" s="9"/>
      <c r="I17" s="8"/>
      <c r="J17" s="9"/>
      <c r="K17" s="3"/>
      <c r="L17" s="3"/>
      <c r="M17" s="3"/>
      <c r="N17" s="3"/>
      <c r="O17" s="3"/>
      <c r="P17" s="3"/>
      <c r="Q17" s="3"/>
      <c r="S17" s="4"/>
      <c r="T17" s="4"/>
      <c r="U17" s="4"/>
      <c r="V17" s="4"/>
      <c r="W17" s="4"/>
      <c r="X17" s="4"/>
      <c r="Y17" s="4"/>
      <c r="Z17" s="4"/>
    </row>
    <row r="18" spans="1:26" ht="15.5">
      <c r="A18" s="16"/>
      <c r="B18" s="32">
        <v>40544</v>
      </c>
      <c r="C18" s="44">
        <v>198</v>
      </c>
      <c r="D18" s="20">
        <v>125</v>
      </c>
      <c r="E18" s="20">
        <v>16</v>
      </c>
      <c r="F18" s="20">
        <v>62152</v>
      </c>
      <c r="G18" s="17"/>
      <c r="H18" s="9"/>
      <c r="I18" s="8"/>
      <c r="J18" s="9"/>
      <c r="K18" s="3"/>
      <c r="L18" s="3"/>
      <c r="M18" s="3"/>
      <c r="N18" s="3"/>
      <c r="O18" s="3"/>
      <c r="P18" s="3"/>
      <c r="Q18" s="3"/>
      <c r="S18" s="4"/>
      <c r="T18" s="4"/>
      <c r="U18" s="4"/>
      <c r="V18" s="4"/>
      <c r="W18" s="4"/>
      <c r="X18" s="4"/>
      <c r="Y18" s="4"/>
      <c r="Z18" s="4"/>
    </row>
    <row r="19" spans="1:26" ht="15.5">
      <c r="A19" s="16"/>
      <c r="B19" s="31">
        <v>40909</v>
      </c>
      <c r="C19" s="43">
        <v>195</v>
      </c>
      <c r="D19" s="19">
        <v>121</v>
      </c>
      <c r="E19" s="19">
        <v>14</v>
      </c>
      <c r="F19" s="19">
        <v>67967</v>
      </c>
      <c r="G19" s="17"/>
      <c r="H19" s="9"/>
      <c r="I19" s="8"/>
      <c r="J19" s="9"/>
      <c r="K19" s="3"/>
      <c r="L19" s="3"/>
      <c r="M19" s="3"/>
      <c r="N19" s="3"/>
      <c r="O19" s="3"/>
      <c r="P19" s="3"/>
      <c r="Q19" s="5"/>
      <c r="S19" s="4"/>
      <c r="T19" s="4"/>
      <c r="U19" s="4"/>
      <c r="V19" s="4"/>
      <c r="W19" s="4"/>
      <c r="X19" s="4"/>
      <c r="Y19" s="4"/>
      <c r="Z19" s="4"/>
    </row>
    <row r="20" spans="1:26" ht="15.5">
      <c r="A20" s="16"/>
      <c r="B20" s="32">
        <v>41275</v>
      </c>
      <c r="C20" s="44">
        <v>193</v>
      </c>
      <c r="D20" s="20">
        <v>119</v>
      </c>
      <c r="E20" s="20">
        <v>15</v>
      </c>
      <c r="F20" s="20">
        <v>69965</v>
      </c>
      <c r="G20" s="17"/>
      <c r="H20" s="9"/>
      <c r="I20" s="8"/>
      <c r="J20" s="9"/>
      <c r="K20" s="3"/>
      <c r="L20" s="3"/>
      <c r="M20" s="3"/>
      <c r="N20" s="3"/>
      <c r="O20" s="3"/>
      <c r="P20" s="3"/>
      <c r="Q20" s="5"/>
      <c r="S20" s="4"/>
      <c r="T20" s="4"/>
      <c r="U20" s="4"/>
      <c r="V20" s="4"/>
      <c r="W20" s="4"/>
      <c r="X20" s="4"/>
      <c r="Y20" s="4"/>
      <c r="Z20" s="4"/>
    </row>
    <row r="21" spans="1:26" ht="15.5">
      <c r="A21" s="16"/>
      <c r="B21" s="31">
        <v>41640</v>
      </c>
      <c r="C21" s="43">
        <v>186</v>
      </c>
      <c r="D21" s="19">
        <v>115</v>
      </c>
      <c r="E21" s="19">
        <v>14</v>
      </c>
      <c r="F21" s="19">
        <v>74057</v>
      </c>
      <c r="G21" s="17"/>
      <c r="H21" s="9"/>
      <c r="I21" s="8"/>
      <c r="J21" s="9"/>
      <c r="K21" s="3"/>
      <c r="L21" s="3"/>
      <c r="M21" s="3"/>
      <c r="N21" s="3"/>
      <c r="O21" s="3"/>
      <c r="P21" s="3"/>
      <c r="Q21" s="5"/>
      <c r="S21" s="4"/>
      <c r="T21" s="4"/>
      <c r="U21" s="4"/>
      <c r="V21" s="4"/>
      <c r="W21" s="4"/>
      <c r="X21" s="4"/>
      <c r="Y21" s="4"/>
      <c r="Z21" s="4"/>
    </row>
    <row r="22" spans="1:26" ht="15.5">
      <c r="A22" s="16"/>
      <c r="B22" s="32">
        <v>42005</v>
      </c>
      <c r="C22" s="44">
        <v>192</v>
      </c>
      <c r="D22" s="20">
        <v>116</v>
      </c>
      <c r="E22" s="20">
        <v>14</v>
      </c>
      <c r="F22" s="20">
        <v>77299</v>
      </c>
      <c r="G22" s="17"/>
      <c r="H22" s="9"/>
      <c r="I22" s="8"/>
      <c r="J22" s="9"/>
      <c r="K22" s="3"/>
      <c r="L22" s="3"/>
      <c r="M22" s="3"/>
      <c r="N22" s="3"/>
      <c r="O22" s="3"/>
      <c r="P22" s="3"/>
      <c r="Q22" s="5"/>
      <c r="S22" s="4"/>
      <c r="T22" s="4"/>
      <c r="U22" s="4"/>
      <c r="V22" s="4"/>
      <c r="W22" s="4"/>
      <c r="X22" s="4"/>
      <c r="Y22" s="4"/>
      <c r="Z22" s="4"/>
    </row>
    <row r="23" spans="1:26" ht="15.5">
      <c r="A23" s="16"/>
      <c r="B23" s="31">
        <v>42370</v>
      </c>
      <c r="C23" s="43">
        <v>188</v>
      </c>
      <c r="D23" s="19">
        <v>118</v>
      </c>
      <c r="E23" s="19">
        <v>14</v>
      </c>
      <c r="F23" s="19">
        <v>76339</v>
      </c>
      <c r="G23" s="17"/>
      <c r="H23" s="9"/>
      <c r="I23" s="8"/>
      <c r="J23" s="9"/>
      <c r="K23" s="3"/>
      <c r="L23" s="3"/>
      <c r="M23" s="3"/>
      <c r="N23" s="3"/>
      <c r="O23" s="3"/>
      <c r="P23" s="3"/>
      <c r="Q23" s="5"/>
      <c r="S23" s="4"/>
      <c r="T23" s="4"/>
      <c r="U23" s="4"/>
      <c r="V23" s="4"/>
      <c r="W23" s="4"/>
      <c r="X23" s="4"/>
      <c r="Y23" s="4"/>
      <c r="Z23" s="4"/>
    </row>
    <row r="24" spans="1:26" ht="15.5">
      <c r="A24" s="16"/>
      <c r="B24" s="32">
        <v>42736</v>
      </c>
      <c r="C24" s="44">
        <v>184</v>
      </c>
      <c r="D24" s="20">
        <v>112</v>
      </c>
      <c r="E24" s="20">
        <v>15</v>
      </c>
      <c r="F24" s="20">
        <v>77723</v>
      </c>
      <c r="G24" s="17"/>
      <c r="H24" s="9"/>
      <c r="I24" s="8"/>
      <c r="J24" s="9"/>
      <c r="K24" s="3"/>
      <c r="L24" s="3"/>
      <c r="M24" s="3"/>
      <c r="N24" s="3"/>
      <c r="O24" s="3"/>
      <c r="P24" s="3"/>
      <c r="Q24" s="5"/>
      <c r="S24" s="4"/>
      <c r="T24" s="4"/>
      <c r="U24" s="4"/>
      <c r="V24" s="4"/>
      <c r="W24" s="4"/>
      <c r="X24" s="4"/>
      <c r="Y24" s="4"/>
      <c r="Z24" s="4"/>
    </row>
    <row r="25" spans="1:26" ht="15.5">
      <c r="A25" s="16"/>
      <c r="B25" s="31">
        <v>43101</v>
      </c>
      <c r="C25" s="43">
        <v>179</v>
      </c>
      <c r="D25" s="19">
        <v>115</v>
      </c>
      <c r="E25" s="19">
        <v>14</v>
      </c>
      <c r="F25" s="19">
        <v>78433</v>
      </c>
      <c r="G25" s="17"/>
      <c r="H25" s="9"/>
      <c r="I25" s="8"/>
      <c r="J25" s="9"/>
      <c r="K25" s="3"/>
      <c r="L25" s="3"/>
      <c r="M25" s="3"/>
      <c r="N25" s="3"/>
      <c r="O25" s="3"/>
      <c r="P25" s="3"/>
      <c r="Q25" s="5"/>
      <c r="S25" s="4"/>
      <c r="T25" s="4"/>
      <c r="U25" s="4"/>
      <c r="V25" s="4"/>
      <c r="W25" s="4"/>
      <c r="X25" s="4"/>
      <c r="Y25" s="4"/>
      <c r="Z25" s="4"/>
    </row>
    <row r="26" spans="1:26" ht="15.5">
      <c r="B26" s="32">
        <v>43466</v>
      </c>
      <c r="C26" s="44">
        <v>165</v>
      </c>
      <c r="D26" s="20">
        <v>103</v>
      </c>
      <c r="E26" s="20">
        <v>14</v>
      </c>
      <c r="F26" s="20">
        <v>86638</v>
      </c>
      <c r="H26" s="72"/>
    </row>
    <row r="27" spans="1:26" ht="15.5">
      <c r="A27" s="16"/>
      <c r="B27" s="31">
        <v>43831</v>
      </c>
      <c r="C27" s="43">
        <v>159</v>
      </c>
      <c r="D27" s="19">
        <v>94</v>
      </c>
      <c r="E27" s="19">
        <v>12</v>
      </c>
      <c r="F27" s="19">
        <v>95837</v>
      </c>
      <c r="G27" s="17"/>
      <c r="H27" s="72"/>
      <c r="I27" s="8"/>
      <c r="J27" s="9"/>
      <c r="K27" s="3"/>
      <c r="L27" s="3"/>
      <c r="M27" s="3"/>
      <c r="N27" s="3"/>
      <c r="O27" s="3"/>
      <c r="P27" s="3"/>
      <c r="Q27" s="5"/>
      <c r="S27" s="4"/>
      <c r="T27" s="4"/>
      <c r="U27" s="4"/>
      <c r="V27" s="4"/>
      <c r="W27" s="4"/>
      <c r="X27" s="4"/>
      <c r="Y27" s="4"/>
      <c r="Z27" s="4"/>
    </row>
    <row r="28" spans="1:26" ht="15.5">
      <c r="B28" s="32">
        <v>44197</v>
      </c>
      <c r="C28" s="44">
        <v>151</v>
      </c>
      <c r="D28" s="20">
        <v>87</v>
      </c>
      <c r="E28" s="20">
        <v>11</v>
      </c>
      <c r="F28" s="20">
        <v>106789</v>
      </c>
      <c r="H28" s="72"/>
    </row>
    <row r="29" spans="1:26" ht="15.5">
      <c r="A29" s="16"/>
      <c r="B29" s="31">
        <v>44562</v>
      </c>
      <c r="C29" s="43">
        <v>151</v>
      </c>
      <c r="D29" s="19">
        <v>86</v>
      </c>
      <c r="E29" s="19">
        <v>10</v>
      </c>
      <c r="F29" s="19">
        <v>107221</v>
      </c>
      <c r="G29" s="17"/>
      <c r="H29" s="72"/>
      <c r="I29" s="8"/>
      <c r="J29" s="9"/>
      <c r="K29" s="3"/>
      <c r="L29" s="3"/>
      <c r="M29" s="3"/>
      <c r="N29" s="3"/>
      <c r="O29" s="3"/>
      <c r="P29" s="3"/>
      <c r="Q29" s="5"/>
      <c r="S29" s="4"/>
      <c r="T29" s="4"/>
      <c r="U29" s="4"/>
      <c r="V29" s="4"/>
      <c r="W29" s="4"/>
      <c r="X29" s="4"/>
      <c r="Y29" s="4"/>
      <c r="Z29" s="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13829-C7BA-4544-93BA-1CC272C36439}">
  <dimension ref="A1:Y12"/>
  <sheetViews>
    <sheetView showGridLines="0" zoomScaleNormal="100" workbookViewId="0">
      <pane xSplit="2" ySplit="6" topLeftCell="C7" activePane="bottomRight" state="frozen"/>
      <selection pane="topRight" activeCell="B1" sqref="B1"/>
      <selection pane="bottomLeft" activeCell="A10" sqref="A10"/>
      <selection pane="bottomRight" activeCell="A5" sqref="A5"/>
    </sheetView>
  </sheetViews>
  <sheetFormatPr defaultColWidth="9.1796875" defaultRowHeight="14"/>
  <cols>
    <col min="1" max="1" width="8.81640625" style="1" customWidth="1"/>
    <col min="2" max="2" width="18.81640625" style="33" bestFit="1" customWidth="1"/>
    <col min="3" max="5" width="14.54296875" style="2" customWidth="1"/>
    <col min="6" max="6" width="14.54296875" style="1" customWidth="1"/>
    <col min="7" max="16384" width="9.1796875" style="1"/>
  </cols>
  <sheetData>
    <row r="1" spans="1:25" ht="27" customHeight="1">
      <c r="B1" s="26"/>
      <c r="C1" s="6"/>
      <c r="D1" s="6"/>
      <c r="E1" s="6"/>
      <c r="F1" s="6"/>
      <c r="G1" s="6"/>
    </row>
    <row r="2" spans="1:25" ht="20">
      <c r="A2" s="21" t="s">
        <v>39</v>
      </c>
      <c r="B2" s="27"/>
      <c r="C2" s="12"/>
      <c r="D2" s="12"/>
      <c r="E2" s="12"/>
      <c r="F2" s="12"/>
    </row>
    <row r="3" spans="1:25" ht="15.65" customHeight="1">
      <c r="A3" s="25" t="s">
        <v>33</v>
      </c>
      <c r="B3" s="28"/>
      <c r="C3" s="14"/>
      <c r="D3" s="10"/>
      <c r="E3" s="10"/>
      <c r="F3" s="10"/>
      <c r="H3" s="7"/>
      <c r="I3" s="7"/>
    </row>
    <row r="4" spans="1:25" ht="15.65" customHeight="1">
      <c r="A4" s="98" t="s">
        <v>49</v>
      </c>
      <c r="B4" s="29"/>
      <c r="C4" s="15"/>
      <c r="D4" s="13"/>
      <c r="E4" s="13"/>
      <c r="F4" s="13"/>
      <c r="H4" s="7"/>
      <c r="I4" s="7"/>
    </row>
    <row r="5" spans="1:25" ht="15.5">
      <c r="A5" s="16"/>
      <c r="B5" s="30"/>
      <c r="C5" s="18"/>
      <c r="D5" s="18"/>
      <c r="E5" s="18"/>
      <c r="F5" s="17"/>
      <c r="G5" s="7"/>
      <c r="H5" s="7"/>
      <c r="I5" s="7"/>
    </row>
    <row r="6" spans="1:25" s="39" customFormat="1" ht="46.5">
      <c r="A6" s="34"/>
      <c r="B6" s="35" t="s">
        <v>11</v>
      </c>
      <c r="C6" s="36" t="s">
        <v>12</v>
      </c>
      <c r="D6" s="36" t="s">
        <v>13</v>
      </c>
      <c r="E6" s="36" t="s">
        <v>14</v>
      </c>
      <c r="F6" s="36" t="s">
        <v>15</v>
      </c>
      <c r="G6" s="38"/>
      <c r="H6" s="38"/>
      <c r="I6" s="38"/>
    </row>
    <row r="7" spans="1:25" ht="15.5">
      <c r="A7" s="16"/>
      <c r="B7" s="31" t="s">
        <v>16</v>
      </c>
      <c r="C7" s="19">
        <v>58</v>
      </c>
      <c r="D7" s="19">
        <v>199943</v>
      </c>
      <c r="E7" s="19">
        <f>D7/C7</f>
        <v>3447.2931034482758</v>
      </c>
      <c r="F7" s="19">
        <v>2.1683329452718327</v>
      </c>
      <c r="G7" s="9"/>
      <c r="H7" s="90"/>
      <c r="I7" s="9"/>
      <c r="J7" s="3"/>
      <c r="K7" s="3"/>
      <c r="L7" s="3"/>
      <c r="M7" s="3"/>
      <c r="N7" s="3"/>
      <c r="O7" s="3"/>
      <c r="P7" s="3"/>
      <c r="R7" s="4"/>
      <c r="S7" s="4"/>
      <c r="T7" s="4"/>
      <c r="U7" s="4"/>
      <c r="V7" s="4"/>
      <c r="W7" s="4"/>
      <c r="X7" s="4"/>
      <c r="Y7" s="4"/>
    </row>
    <row r="8" spans="1:25" ht="15.5">
      <c r="A8" s="96"/>
      <c r="B8" s="32" t="s">
        <v>17</v>
      </c>
      <c r="C8" s="20">
        <v>10</v>
      </c>
      <c r="D8" s="20">
        <v>178727</v>
      </c>
      <c r="E8" s="20">
        <v>18176.545454545456</v>
      </c>
      <c r="F8" s="20">
        <v>1.9382506129726917</v>
      </c>
      <c r="G8" s="9"/>
      <c r="H8" s="90"/>
      <c r="I8" s="9"/>
      <c r="J8" s="3"/>
      <c r="K8" s="3"/>
      <c r="L8" s="3"/>
      <c r="M8" s="3"/>
      <c r="N8" s="3"/>
      <c r="O8" s="3"/>
      <c r="P8" s="3"/>
      <c r="R8" s="4"/>
      <c r="S8" s="4"/>
      <c r="T8" s="4"/>
      <c r="U8" s="4"/>
      <c r="V8" s="4"/>
      <c r="W8" s="4"/>
      <c r="X8" s="4"/>
      <c r="Y8" s="4"/>
    </row>
    <row r="9" spans="1:25" ht="15.5">
      <c r="A9" s="96"/>
      <c r="B9" s="31" t="s">
        <v>18</v>
      </c>
      <c r="C9" s="19">
        <v>6</v>
      </c>
      <c r="D9" s="19">
        <v>252797</v>
      </c>
      <c r="E9" s="19">
        <v>48333</v>
      </c>
      <c r="F9" s="19">
        <v>2.7415216515000953</v>
      </c>
      <c r="G9" s="97"/>
      <c r="H9" s="90"/>
      <c r="I9" s="9"/>
      <c r="J9" s="3"/>
      <c r="K9" s="3"/>
      <c r="L9" s="3"/>
      <c r="M9" s="3"/>
      <c r="N9" s="3"/>
      <c r="O9" s="3"/>
      <c r="P9" s="3"/>
      <c r="R9" s="4"/>
      <c r="S9" s="4"/>
      <c r="T9" s="4"/>
      <c r="U9" s="4"/>
      <c r="V9" s="4"/>
      <c r="W9" s="4"/>
      <c r="X9" s="4"/>
      <c r="Y9" s="4"/>
    </row>
    <row r="10" spans="1:25" ht="15.5">
      <c r="A10" s="96"/>
      <c r="B10" s="32" t="s">
        <v>19</v>
      </c>
      <c r="C10" s="20">
        <v>4</v>
      </c>
      <c r="D10" s="20">
        <v>826123</v>
      </c>
      <c r="E10" s="20">
        <v>271910</v>
      </c>
      <c r="F10" s="20">
        <v>8.959101932784856</v>
      </c>
      <c r="G10" s="97"/>
      <c r="H10" s="90"/>
      <c r="I10" s="9"/>
      <c r="J10" s="3"/>
      <c r="K10" s="3"/>
      <c r="L10" s="3"/>
      <c r="M10" s="3"/>
      <c r="N10" s="3"/>
      <c r="O10" s="3"/>
      <c r="P10" s="3"/>
      <c r="R10" s="4"/>
      <c r="S10" s="4"/>
      <c r="T10" s="4"/>
      <c r="U10" s="4"/>
      <c r="V10" s="4"/>
      <c r="W10" s="4"/>
      <c r="X10" s="4"/>
      <c r="Y10" s="4"/>
    </row>
    <row r="11" spans="1:25" ht="15.5">
      <c r="A11" s="96"/>
      <c r="B11" s="31" t="s">
        <v>20</v>
      </c>
      <c r="C11" s="19">
        <v>8</v>
      </c>
      <c r="D11" s="19">
        <v>7763457</v>
      </c>
      <c r="E11" s="19">
        <v>963594.75</v>
      </c>
      <c r="F11" s="19">
        <v>84.192792857470522</v>
      </c>
      <c r="G11" s="97"/>
      <c r="H11" s="90"/>
      <c r="I11" s="9"/>
      <c r="J11" s="3"/>
      <c r="K11" s="3"/>
      <c r="L11" s="3"/>
      <c r="M11" s="3"/>
      <c r="N11" s="3"/>
      <c r="O11" s="3"/>
      <c r="P11" s="3"/>
      <c r="R11" s="4"/>
      <c r="S11" s="4"/>
      <c r="T11" s="4"/>
      <c r="U11" s="4"/>
      <c r="V11" s="4"/>
      <c r="W11" s="4"/>
      <c r="X11" s="4"/>
      <c r="Y11" s="4"/>
    </row>
    <row r="12" spans="1:25" ht="15.5">
      <c r="A12" s="16"/>
      <c r="B12" s="40" t="s">
        <v>21</v>
      </c>
      <c r="C12" s="41">
        <f>SUM(C7:C11)</f>
        <v>86</v>
      </c>
      <c r="D12" s="41">
        <f>SUM(D7:D11)</f>
        <v>9221047</v>
      </c>
      <c r="E12" s="41">
        <f>D12/C12</f>
        <v>107221.47674418605</v>
      </c>
      <c r="F12" s="41">
        <v>100</v>
      </c>
      <c r="G12" s="97"/>
      <c r="H12" s="90"/>
      <c r="I12" s="9"/>
      <c r="J12" s="3"/>
      <c r="K12" s="3"/>
      <c r="L12" s="3"/>
      <c r="M12" s="3"/>
      <c r="N12" s="3"/>
      <c r="O12" s="3"/>
      <c r="P12" s="3"/>
      <c r="R12" s="4"/>
      <c r="S12" s="4"/>
      <c r="T12" s="4"/>
      <c r="U12" s="4"/>
      <c r="V12" s="4"/>
      <c r="W12" s="4"/>
      <c r="X12" s="4"/>
      <c r="Y12" s="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94DE-8E51-465D-BBAF-1459B4F6374A}">
  <dimension ref="A1:Y258"/>
  <sheetViews>
    <sheetView showGridLines="0" zoomScaleNormal="100" workbookViewId="0">
      <selection activeCell="G8" sqref="G8"/>
    </sheetView>
  </sheetViews>
  <sheetFormatPr defaultColWidth="9.1796875" defaultRowHeight="14"/>
  <cols>
    <col min="1" max="1" width="8.81640625" style="1" customWidth="1"/>
    <col min="2" max="2" width="18.81640625" style="33" bestFit="1" customWidth="1"/>
    <col min="3" max="5" width="14.54296875" style="2" customWidth="1"/>
    <col min="6" max="6" width="14.54296875" style="1" customWidth="1"/>
    <col min="7" max="7" width="9.1796875" style="1"/>
    <col min="8" max="8" width="11.36328125" style="1" bestFit="1" customWidth="1"/>
    <col min="9" max="16384" width="9.1796875" style="1"/>
  </cols>
  <sheetData>
    <row r="1" spans="1:25" ht="27" customHeight="1">
      <c r="B1" s="26"/>
      <c r="C1" s="6"/>
      <c r="D1" s="6"/>
      <c r="E1" s="6"/>
      <c r="F1" s="6"/>
      <c r="G1" s="6"/>
    </row>
    <row r="2" spans="1:25" ht="20">
      <c r="A2" s="21" t="s">
        <v>44</v>
      </c>
      <c r="B2" s="27"/>
      <c r="C2" s="12"/>
      <c r="D2" s="12"/>
      <c r="E2" s="12"/>
      <c r="F2" s="12"/>
    </row>
    <row r="3" spans="1:25" ht="15.65" customHeight="1">
      <c r="A3" s="25" t="s">
        <v>33</v>
      </c>
      <c r="B3" s="28"/>
      <c r="C3" s="14"/>
      <c r="D3" s="10"/>
      <c r="E3" s="10"/>
      <c r="F3" s="10"/>
      <c r="H3" s="7"/>
      <c r="I3" s="7"/>
    </row>
    <row r="4" spans="1:25" ht="15.65" customHeight="1">
      <c r="A4" s="98" t="s">
        <v>49</v>
      </c>
      <c r="B4" s="29"/>
      <c r="C4" s="15"/>
      <c r="D4" s="13"/>
      <c r="E4" s="13"/>
      <c r="F4" s="13"/>
      <c r="H4" s="7"/>
      <c r="I4" s="7"/>
    </row>
    <row r="5" spans="1:25" ht="15.65" customHeight="1">
      <c r="A5" s="88"/>
      <c r="B5" s="29"/>
      <c r="C5" s="15"/>
      <c r="D5" s="13"/>
      <c r="E5" s="13"/>
      <c r="F5" s="13"/>
      <c r="H5" s="7"/>
      <c r="I5" s="7"/>
    </row>
    <row r="6" spans="1:25" ht="17.25" customHeight="1">
      <c r="A6" s="15"/>
      <c r="B6" s="99" t="s">
        <v>44</v>
      </c>
      <c r="C6" s="99"/>
      <c r="D6" s="99"/>
      <c r="E6" s="99"/>
      <c r="F6" s="99"/>
      <c r="H6" s="7"/>
      <c r="I6" s="7"/>
    </row>
    <row r="7" spans="1:25" s="39" customFormat="1" ht="46.5">
      <c r="A7" s="34"/>
      <c r="B7" s="35" t="s">
        <v>11</v>
      </c>
      <c r="C7" s="36" t="s">
        <v>12</v>
      </c>
      <c r="D7" s="36" t="s">
        <v>13</v>
      </c>
      <c r="E7" s="36" t="s">
        <v>14</v>
      </c>
      <c r="F7" s="36" t="s">
        <v>15</v>
      </c>
      <c r="G7" s="38"/>
      <c r="H7" s="38"/>
      <c r="I7" s="38"/>
    </row>
    <row r="8" spans="1:25" s="39" customFormat="1" ht="15.5">
      <c r="A8" s="34"/>
      <c r="B8" s="94" t="s">
        <v>46</v>
      </c>
      <c r="C8" s="19">
        <v>6</v>
      </c>
      <c r="D8" s="19">
        <v>2073302</v>
      </c>
      <c r="E8" s="19">
        <f>D8/C8</f>
        <v>345550.33333333331</v>
      </c>
      <c r="F8" s="19">
        <v>6.2273436140938925</v>
      </c>
      <c r="G8" s="38"/>
      <c r="H8" s="91"/>
      <c r="I8" s="92"/>
    </row>
    <row r="9" spans="1:25" s="39" customFormat="1" ht="15.5">
      <c r="A9" s="34"/>
      <c r="B9" s="95" t="s">
        <v>47</v>
      </c>
      <c r="C9" s="20">
        <v>4</v>
      </c>
      <c r="D9" s="20">
        <v>5106517</v>
      </c>
      <c r="E9" s="20">
        <f>D9/C9</f>
        <v>1276629.25</v>
      </c>
      <c r="F9" s="20">
        <v>93.772656385906103</v>
      </c>
      <c r="G9" s="38"/>
      <c r="H9" s="91" t="s">
        <v>45</v>
      </c>
      <c r="I9" s="92"/>
    </row>
    <row r="10" spans="1:25" ht="15.5">
      <c r="A10" s="16"/>
      <c r="B10" s="31" t="s">
        <v>21</v>
      </c>
      <c r="C10" s="19">
        <v>10</v>
      </c>
      <c r="D10" s="19">
        <v>7179819</v>
      </c>
      <c r="E10" s="19">
        <f>D10/C10</f>
        <v>717981.9</v>
      </c>
      <c r="F10" s="19">
        <v>100</v>
      </c>
      <c r="G10" s="9"/>
      <c r="H10" s="91"/>
      <c r="I10" s="92"/>
      <c r="J10" s="3"/>
      <c r="K10" s="3"/>
      <c r="L10" s="3"/>
      <c r="M10" s="3"/>
      <c r="N10" s="3"/>
      <c r="O10" s="3"/>
      <c r="P10" s="3"/>
      <c r="R10" s="4"/>
      <c r="S10" s="4"/>
      <c r="T10" s="4"/>
      <c r="U10" s="4"/>
      <c r="V10" s="4"/>
      <c r="W10" s="4"/>
      <c r="X10" s="4"/>
      <c r="Y10" s="4"/>
    </row>
    <row r="11" spans="1:25" ht="15.5">
      <c r="B11" s="65" t="s">
        <v>30</v>
      </c>
      <c r="D11" s="3"/>
    </row>
    <row r="258" spans="8:8">
      <c r="H258" s="93" t="s">
        <v>45</v>
      </c>
    </row>
  </sheetData>
  <mergeCells count="1">
    <mergeCell ref="B6:F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O13" sqref="O13"/>
    </sheetView>
  </sheetViews>
  <sheetFormatPr defaultColWidth="9.1796875" defaultRowHeight="12.5"/>
  <cols>
    <col min="1" max="16384" width="9.1796875" style="11"/>
  </cols>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6"/>
  <sheetViews>
    <sheetView showGridLines="0" workbookViewId="0"/>
  </sheetViews>
  <sheetFormatPr defaultColWidth="11.453125" defaultRowHeight="15.5"/>
  <cols>
    <col min="1" max="1" width="26" style="22" customWidth="1"/>
    <col min="2" max="11" width="12.7265625" style="22" customWidth="1"/>
    <col min="12" max="16384" width="11.453125" style="22"/>
  </cols>
  <sheetData>
    <row r="1" spans="1:11" ht="15" customHeight="1" thickBot="1"/>
    <row r="2" spans="1:11" ht="15" customHeight="1">
      <c r="A2" s="23" t="s">
        <v>7</v>
      </c>
      <c r="B2" s="23"/>
      <c r="C2" s="23"/>
      <c r="D2" s="23"/>
      <c r="E2" s="23"/>
      <c r="F2" s="23"/>
      <c r="G2" s="23"/>
      <c r="H2" s="23"/>
      <c r="I2" s="23"/>
      <c r="J2" s="23"/>
      <c r="K2" s="23"/>
    </row>
    <row r="3" spans="1:11" ht="15" customHeight="1">
      <c r="A3" s="24"/>
      <c r="B3" s="24"/>
      <c r="C3" s="24"/>
      <c r="D3" s="24"/>
      <c r="E3" s="24"/>
      <c r="F3" s="24"/>
      <c r="G3" s="24"/>
      <c r="H3" s="24"/>
      <c r="I3" s="24"/>
      <c r="J3" s="24"/>
      <c r="K3" s="24"/>
    </row>
    <row r="4" spans="1:11" ht="15" customHeight="1">
      <c r="A4" s="66" t="s">
        <v>34</v>
      </c>
      <c r="B4" s="24"/>
      <c r="C4" s="24"/>
      <c r="D4" s="24"/>
      <c r="E4" s="24"/>
      <c r="F4" s="24"/>
      <c r="G4" s="24"/>
      <c r="H4" s="24"/>
      <c r="I4" s="24"/>
      <c r="J4" s="24"/>
      <c r="K4" s="24"/>
    </row>
    <row r="5" spans="1:11" ht="15" customHeight="1">
      <c r="A5" s="66" t="s">
        <v>31</v>
      </c>
      <c r="B5" s="24"/>
      <c r="C5" s="24"/>
      <c r="D5" s="24"/>
      <c r="E5" s="24"/>
      <c r="F5" s="24"/>
      <c r="G5" s="24"/>
      <c r="H5" s="24"/>
      <c r="I5" s="24"/>
      <c r="J5" s="24"/>
      <c r="K5" s="24"/>
    </row>
    <row r="6" spans="1:11" ht="15" customHeight="1">
      <c r="A6" s="66" t="s">
        <v>35</v>
      </c>
      <c r="B6" s="24"/>
      <c r="C6" s="24"/>
      <c r="D6" s="24"/>
      <c r="E6" s="24"/>
      <c r="F6" s="24"/>
      <c r="G6" s="24"/>
      <c r="H6" s="24"/>
      <c r="I6" s="24"/>
      <c r="J6" s="24"/>
      <c r="K6" s="24"/>
    </row>
    <row r="7" spans="1:11" ht="15" customHeight="1" thickBot="1">
      <c r="A7" s="24"/>
      <c r="B7" s="24"/>
      <c r="C7" s="24"/>
      <c r="D7" s="24"/>
      <c r="E7" s="24"/>
      <c r="F7" s="24"/>
      <c r="G7" s="24"/>
      <c r="H7" s="24"/>
      <c r="I7" s="24"/>
      <c r="J7" s="24"/>
      <c r="K7" s="24"/>
    </row>
    <row r="8" spans="1:11" ht="15" customHeight="1">
      <c r="A8" s="23" t="s">
        <v>0</v>
      </c>
      <c r="B8" s="23"/>
      <c r="C8" s="23"/>
      <c r="D8" s="23"/>
      <c r="E8" s="23"/>
      <c r="F8" s="23"/>
      <c r="G8" s="23"/>
      <c r="H8" s="23"/>
      <c r="I8" s="23"/>
      <c r="J8" s="23"/>
      <c r="K8" s="23"/>
    </row>
    <row r="9" spans="1:11" ht="15" customHeight="1">
      <c r="A9" s="24"/>
      <c r="B9" s="24"/>
      <c r="C9" s="24"/>
      <c r="D9" s="24"/>
      <c r="E9" s="24"/>
      <c r="F9" s="24"/>
      <c r="G9" s="24"/>
      <c r="H9" s="24"/>
      <c r="I9" s="24"/>
      <c r="J9" s="24"/>
      <c r="K9" s="24"/>
    </row>
    <row r="10" spans="1:11" s="70" customFormat="1" ht="15" customHeight="1">
      <c r="A10" s="101" t="s">
        <v>36</v>
      </c>
      <c r="B10" s="101"/>
      <c r="C10" s="101"/>
      <c r="D10" s="101"/>
      <c r="E10" s="101"/>
      <c r="F10" s="101"/>
      <c r="G10" s="101"/>
      <c r="H10" s="101"/>
      <c r="I10" s="101"/>
      <c r="J10" s="101"/>
      <c r="K10" s="101"/>
    </row>
    <row r="11" spans="1:11" s="70" customFormat="1" ht="15" customHeight="1">
      <c r="A11" s="101"/>
      <c r="B11" s="101"/>
      <c r="C11" s="101"/>
      <c r="D11" s="101"/>
      <c r="E11" s="101"/>
      <c r="F11" s="101"/>
      <c r="G11" s="101"/>
      <c r="H11" s="101"/>
      <c r="I11" s="101"/>
      <c r="J11" s="101"/>
      <c r="K11" s="101"/>
    </row>
    <row r="12" spans="1:11" s="70" customFormat="1" ht="15" customHeight="1">
      <c r="A12" s="101"/>
      <c r="B12" s="101"/>
      <c r="C12" s="101"/>
      <c r="D12" s="101"/>
      <c r="E12" s="101"/>
      <c r="F12" s="101"/>
      <c r="G12" s="101"/>
      <c r="H12" s="101"/>
      <c r="I12" s="101"/>
      <c r="J12" s="101"/>
      <c r="K12" s="101"/>
    </row>
    <row r="13" spans="1:11" s="70" customFormat="1" ht="15.75" customHeight="1">
      <c r="A13" s="101"/>
      <c r="B13" s="101"/>
      <c r="C13" s="101"/>
      <c r="D13" s="101"/>
      <c r="E13" s="101"/>
      <c r="F13" s="101"/>
      <c r="G13" s="101"/>
      <c r="H13" s="101"/>
      <c r="I13" s="101"/>
      <c r="J13" s="101"/>
      <c r="K13" s="101"/>
    </row>
    <row r="14" spans="1:11" s="70" customFormat="1" ht="15.75" customHeight="1">
      <c r="A14" s="71"/>
      <c r="B14" s="71"/>
      <c r="C14" s="71"/>
      <c r="D14" s="71"/>
      <c r="E14" s="71"/>
      <c r="F14" s="71"/>
      <c r="G14" s="71"/>
      <c r="H14" s="71"/>
      <c r="I14" s="71"/>
      <c r="J14" s="71"/>
      <c r="K14" s="71"/>
    </row>
    <row r="15" spans="1:11" s="70" customFormat="1" ht="15.75" customHeight="1">
      <c r="A15" s="101" t="s">
        <v>37</v>
      </c>
      <c r="B15" s="101"/>
      <c r="C15" s="101"/>
      <c r="D15" s="101"/>
      <c r="E15" s="101"/>
      <c r="F15" s="101"/>
      <c r="G15" s="101"/>
      <c r="H15" s="101"/>
      <c r="I15" s="101"/>
      <c r="J15" s="101"/>
      <c r="K15" s="101"/>
    </row>
    <row r="16" spans="1:11" s="70" customFormat="1" ht="15.75" customHeight="1">
      <c r="A16" s="101"/>
      <c r="B16" s="101"/>
      <c r="C16" s="101"/>
      <c r="D16" s="101"/>
      <c r="E16" s="101"/>
      <c r="F16" s="101"/>
      <c r="G16" s="101"/>
      <c r="H16" s="101"/>
      <c r="I16" s="101"/>
      <c r="J16" s="101"/>
      <c r="K16" s="101"/>
    </row>
    <row r="17" spans="1:11" s="70" customFormat="1" ht="15.75" customHeight="1">
      <c r="A17" s="101"/>
      <c r="B17" s="101"/>
      <c r="C17" s="101"/>
      <c r="D17" s="101"/>
      <c r="E17" s="101"/>
      <c r="F17" s="101"/>
      <c r="G17" s="101"/>
      <c r="H17" s="101"/>
      <c r="I17" s="101"/>
      <c r="J17" s="101"/>
      <c r="K17" s="101"/>
    </row>
    <row r="18" spans="1:11" s="70" customFormat="1" ht="15.75" customHeight="1">
      <c r="A18" s="101"/>
      <c r="B18" s="101"/>
      <c r="C18" s="101"/>
      <c r="D18" s="101"/>
      <c r="E18" s="101"/>
      <c r="F18" s="101"/>
      <c r="G18" s="101"/>
      <c r="H18" s="101"/>
      <c r="I18" s="101"/>
      <c r="J18" s="101"/>
      <c r="K18" s="101"/>
    </row>
    <row r="19" spans="1:11" s="70" customFormat="1" ht="15" customHeight="1">
      <c r="A19" s="71"/>
      <c r="B19" s="71"/>
      <c r="C19" s="71"/>
      <c r="D19" s="71"/>
      <c r="E19" s="71"/>
      <c r="F19" s="71"/>
      <c r="G19" s="71"/>
      <c r="H19" s="71"/>
      <c r="I19" s="71"/>
      <c r="J19" s="71"/>
      <c r="K19" s="71"/>
    </row>
    <row r="20" spans="1:11" s="70" customFormat="1" ht="15.65" customHeight="1">
      <c r="A20" s="101" t="s">
        <v>48</v>
      </c>
      <c r="B20" s="101"/>
      <c r="C20" s="101"/>
      <c r="D20" s="101"/>
      <c r="E20" s="101"/>
      <c r="F20" s="101"/>
      <c r="G20" s="101"/>
      <c r="H20" s="101"/>
      <c r="I20" s="101"/>
      <c r="J20" s="101"/>
      <c r="K20" s="101"/>
    </row>
    <row r="21" spans="1:11" ht="15" customHeight="1" thickBot="1">
      <c r="A21" s="85"/>
      <c r="B21" s="85"/>
      <c r="C21" s="85"/>
      <c r="D21" s="85"/>
      <c r="E21" s="85"/>
      <c r="F21" s="85"/>
      <c r="G21" s="85"/>
      <c r="H21" s="85"/>
      <c r="I21" s="85"/>
      <c r="J21" s="85"/>
      <c r="K21" s="85"/>
    </row>
    <row r="22" spans="1:11" s="70" customFormat="1" ht="24.75" customHeight="1">
      <c r="A22" s="102" t="s">
        <v>1</v>
      </c>
      <c r="B22" s="102"/>
      <c r="C22" s="102"/>
      <c r="D22" s="102"/>
      <c r="E22" s="102"/>
      <c r="F22" s="102"/>
      <c r="G22" s="102"/>
      <c r="H22" s="102"/>
      <c r="I22" s="102"/>
      <c r="J22" s="102"/>
      <c r="K22" s="102"/>
    </row>
    <row r="23" spans="1:11" s="70" customFormat="1" ht="24.75" customHeight="1">
      <c r="A23" s="73"/>
      <c r="B23" s="73"/>
      <c r="C23" s="73"/>
      <c r="D23" s="73"/>
      <c r="E23" s="73"/>
      <c r="F23" s="73"/>
      <c r="G23" s="73"/>
      <c r="H23" s="73"/>
      <c r="I23" s="73"/>
      <c r="J23" s="73"/>
      <c r="K23" s="73"/>
    </row>
    <row r="24" spans="1:11" s="77" customFormat="1" ht="15.65" customHeight="1">
      <c r="A24" s="74" t="s">
        <v>40</v>
      </c>
      <c r="B24" s="75" t="s">
        <v>41</v>
      </c>
      <c r="C24" s="76"/>
      <c r="D24" s="76"/>
      <c r="E24" s="76"/>
      <c r="F24" s="76"/>
      <c r="G24" s="76"/>
      <c r="H24" s="76"/>
      <c r="I24" s="76"/>
      <c r="J24" s="76"/>
      <c r="K24" s="76"/>
    </row>
    <row r="25" spans="1:11" s="77" customFormat="1" ht="31.5" customHeight="1">
      <c r="A25" s="103" t="s">
        <v>8</v>
      </c>
      <c r="B25" s="104" t="s">
        <v>2</v>
      </c>
      <c r="C25" s="104"/>
      <c r="D25" s="104"/>
      <c r="E25" s="104"/>
      <c r="F25" s="104"/>
      <c r="G25" s="104"/>
      <c r="H25" s="104"/>
      <c r="I25" s="104"/>
      <c r="J25" s="104"/>
      <c r="K25" s="104"/>
    </row>
    <row r="26" spans="1:11" s="77" customFormat="1" ht="21" customHeight="1">
      <c r="A26" s="103"/>
      <c r="B26" s="104"/>
      <c r="C26" s="104"/>
      <c r="D26" s="104"/>
      <c r="E26" s="104"/>
      <c r="F26" s="104"/>
      <c r="G26" s="104"/>
      <c r="H26" s="104"/>
      <c r="I26" s="104"/>
      <c r="J26" s="104"/>
      <c r="K26" s="104"/>
    </row>
    <row r="27" spans="1:11" s="79" customFormat="1" ht="25.5" customHeight="1">
      <c r="A27" s="78"/>
      <c r="B27" s="104"/>
      <c r="C27" s="104"/>
      <c r="D27" s="104"/>
      <c r="E27" s="104"/>
      <c r="F27" s="104"/>
      <c r="G27" s="104"/>
      <c r="H27" s="104"/>
      <c r="I27" s="104"/>
      <c r="J27" s="104"/>
      <c r="K27" s="104"/>
    </row>
    <row r="28" spans="1:11" s="79" customFormat="1" ht="20.25" customHeight="1">
      <c r="A28" s="74" t="s">
        <v>3</v>
      </c>
      <c r="B28" s="77" t="s">
        <v>43</v>
      </c>
      <c r="C28" s="77"/>
      <c r="D28" s="77"/>
      <c r="E28" s="77"/>
      <c r="F28" s="77"/>
      <c r="G28" s="77"/>
      <c r="H28" s="77"/>
      <c r="I28" s="77"/>
      <c r="J28" s="77"/>
      <c r="K28" s="77"/>
    </row>
    <row r="29" spans="1:11" s="79" customFormat="1">
      <c r="A29" s="80" t="s">
        <v>4</v>
      </c>
      <c r="B29" s="81" t="s">
        <v>42</v>
      </c>
      <c r="C29" s="82"/>
      <c r="D29" s="82"/>
      <c r="E29" s="82"/>
      <c r="F29" s="82"/>
      <c r="G29" s="82"/>
      <c r="H29" s="82"/>
      <c r="I29" s="82"/>
      <c r="J29" s="82"/>
      <c r="K29" s="82"/>
    </row>
    <row r="30" spans="1:11" s="84" customFormat="1">
      <c r="A30" s="80" t="s">
        <v>5</v>
      </c>
      <c r="B30" s="83" t="s">
        <v>6</v>
      </c>
      <c r="C30" s="82"/>
      <c r="D30" s="82"/>
      <c r="E30" s="82"/>
      <c r="F30" s="82"/>
      <c r="G30" s="82"/>
      <c r="H30" s="82"/>
      <c r="I30" s="82"/>
      <c r="J30" s="82"/>
      <c r="K30" s="82"/>
    </row>
    <row r="31" spans="1:11" s="86" customFormat="1" ht="15" customHeight="1" thickBot="1">
      <c r="A31" s="85"/>
      <c r="B31" s="85"/>
      <c r="C31" s="85"/>
      <c r="D31" s="85"/>
      <c r="E31" s="85"/>
      <c r="F31" s="85"/>
      <c r="G31" s="85"/>
      <c r="H31" s="85"/>
      <c r="I31" s="85"/>
      <c r="J31" s="85"/>
      <c r="K31" s="85"/>
    </row>
    <row r="32" spans="1:11" s="86" customFormat="1">
      <c r="A32" s="100"/>
      <c r="B32" s="100"/>
      <c r="C32" s="100"/>
      <c r="D32" s="100"/>
      <c r="E32" s="100"/>
      <c r="F32" s="100"/>
      <c r="G32" s="100"/>
      <c r="H32" s="100"/>
      <c r="I32" s="100"/>
      <c r="J32" s="100"/>
      <c r="K32" s="100"/>
    </row>
    <row r="36" ht="15" customHeight="1"/>
  </sheetData>
  <mergeCells count="7">
    <mergeCell ref="A32:K32"/>
    <mergeCell ref="A10:K13"/>
    <mergeCell ref="A15:K18"/>
    <mergeCell ref="A20:K20"/>
    <mergeCell ref="A22:K22"/>
    <mergeCell ref="A25:A26"/>
    <mergeCell ref="B25:K27"/>
  </mergeCells>
  <hyperlinks>
    <hyperlink ref="B29" r:id="rId1" xr:uid="{AE8D0723-9FF8-435D-A673-0998875CA98A}"/>
    <hyperlink ref="B30:C30" r:id="rId2" display="ahdb.org.uk" xr:uid="{B83D9957-3160-4AC3-837E-DE69889F1939}"/>
    <hyperlink ref="B24" r:id="rId3" xr:uid="{E970C7C0-514C-4792-88EA-DFCEF8C8931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Red meat abattoirs</vt:lpstr>
      <vt:lpstr>England pig abattoirs</vt:lpstr>
      <vt:lpstr>Size profile 2022</vt:lpstr>
      <vt:lpstr>Specialist pig abattoirs 2022</vt:lpstr>
      <vt:lpstr>Charts</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 Clayton</dc:creator>
  <cp:lastModifiedBy>Dorian Harris</cp:lastModifiedBy>
  <dcterms:created xsi:type="dcterms:W3CDTF">2019-09-20T13:14:53Z</dcterms:created>
  <dcterms:modified xsi:type="dcterms:W3CDTF">2023-08-01T10:49:22Z</dcterms:modified>
</cp:coreProperties>
</file>